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900" tabRatio="850" firstSheet="1" activeTab="1"/>
  </bookViews>
  <sheets>
    <sheet name="Run at Rate Template" sheetId="1" state="hidden" r:id="rId1"/>
    <sheet name="Run at Rate Template Template" sheetId="2" r:id="rId2"/>
    <sheet name="Normal table for large z" sheetId="3" state="hidden" r:id="rId3"/>
    <sheet name="DATA" sheetId="4" state="hidden" r:id="rId4"/>
  </sheets>
  <definedNames>
    <definedName name="_xlfn.IFERROR" hidden="1">#NAME?</definedName>
    <definedName name="_xlnm.Print_Area" localSheetId="0">'Run at Rate Template'!$A$1:$J$44</definedName>
    <definedName name="_xlnm.Print_Area" localSheetId="1">'Run at Rate Template Template'!$A$1:$J$44</definedName>
  </definedNames>
  <calcPr fullCalcOnLoad="1"/>
</workbook>
</file>

<file path=xl/sharedStrings.xml><?xml version="1.0" encoding="utf-8"?>
<sst xmlns="http://schemas.openxmlformats.org/spreadsheetml/2006/main" count="179" uniqueCount="103">
  <si>
    <t>pcs/hour</t>
  </si>
  <si>
    <t>Trial run duration</t>
  </si>
  <si>
    <t>hour</t>
  </si>
  <si>
    <t>Total parts produced</t>
  </si>
  <si>
    <t>pcs</t>
  </si>
  <si>
    <t>pcs/ hour</t>
  </si>
  <si>
    <t>Downtime</t>
  </si>
  <si>
    <t>%</t>
  </si>
  <si>
    <t>Date:</t>
  </si>
  <si>
    <t>Weeks/ year</t>
  </si>
  <si>
    <t>pcs/year</t>
  </si>
  <si>
    <t>hours</t>
  </si>
  <si>
    <t>shifts</t>
  </si>
  <si>
    <t>days</t>
  </si>
  <si>
    <t>weeks</t>
  </si>
  <si>
    <t>X</t>
  </si>
  <si>
    <t>Number of bad parts</t>
  </si>
  <si>
    <t>YES</t>
  </si>
  <si>
    <t>NO</t>
  </si>
  <si>
    <t>N/A</t>
  </si>
  <si>
    <t>Part Number</t>
  </si>
  <si>
    <t xml:space="preserve">STEP 1 </t>
  </si>
  <si>
    <t>STEP 2</t>
  </si>
  <si>
    <t>STEP 3</t>
  </si>
  <si>
    <t>STEP 4</t>
  </si>
  <si>
    <t>STEP 5</t>
  </si>
  <si>
    <t>STEP 6</t>
  </si>
  <si>
    <t>Process Step</t>
  </si>
  <si>
    <t xml:space="preserve">Process Description </t>
  </si>
  <si>
    <t>Name:</t>
  </si>
  <si>
    <t>Company:</t>
  </si>
  <si>
    <t>Location:</t>
  </si>
  <si>
    <t>Units</t>
  </si>
  <si>
    <t>text</t>
  </si>
  <si>
    <t>Part Description</t>
  </si>
  <si>
    <t>Run@Rate Date</t>
  </si>
  <si>
    <t>Supplier Location</t>
  </si>
  <si>
    <t>Supplier Name</t>
  </si>
  <si>
    <t xml:space="preserve">Reason </t>
  </si>
  <si>
    <t>Bottleneck operation</t>
  </si>
  <si>
    <t xml:space="preserve">Supplier representative signature:  </t>
  </si>
  <si>
    <t>SHADED CELLS ARE CALCULATED and protected</t>
  </si>
  <si>
    <t>greater than 7.5</t>
  </si>
  <si>
    <t>greater than 7.4</t>
  </si>
  <si>
    <t>Status</t>
  </si>
  <si>
    <t>Siegendorf</t>
  </si>
  <si>
    <t xml:space="preserve">Melecs </t>
  </si>
  <si>
    <t>RUN@RATE Template</t>
  </si>
  <si>
    <t>Production Rate (Quoted %)</t>
  </si>
  <si>
    <t>Scrap (Quoted %)</t>
  </si>
  <si>
    <t>II - Supplier Quoted Capacity Data</t>
  </si>
  <si>
    <t>Annual Capacity Volume</t>
  </si>
  <si>
    <t>Line capacity for affected parts</t>
  </si>
  <si>
    <t xml:space="preserve"> RUN@RATE results are acceptable and meet the capacity volume requirements:</t>
  </si>
  <si>
    <t>The attached capability study results meet the requirements:</t>
  </si>
  <si>
    <t>Corrective actions are necessary:</t>
  </si>
  <si>
    <t>New Run@ Rate is necessary:</t>
  </si>
  <si>
    <t>Overall Process Utilization %</t>
  </si>
  <si>
    <t>Customer`s signature:</t>
  </si>
  <si>
    <t>Customer Data</t>
  </si>
  <si>
    <t>Shifts/week</t>
  </si>
  <si>
    <r>
      <t>Total hours/year</t>
    </r>
    <r>
      <rPr>
        <b/>
        <sz val="9"/>
        <rFont val="Arial"/>
        <family val="2"/>
      </rPr>
      <t xml:space="preserve"> </t>
    </r>
    <r>
      <rPr>
        <b/>
        <sz val="8"/>
        <rFont val="Arial"/>
        <family val="2"/>
      </rPr>
      <t>(9*10*11)</t>
    </r>
  </si>
  <si>
    <r>
      <t xml:space="preserve">Utilization % </t>
    </r>
    <r>
      <rPr>
        <b/>
        <sz val="8"/>
        <rFont val="Arial"/>
        <family val="2"/>
      </rPr>
      <t>(3/18)</t>
    </r>
  </si>
  <si>
    <r>
      <t>Number of good parts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(22-23)</t>
    </r>
  </si>
  <si>
    <r>
      <t xml:space="preserve">Net prod rate </t>
    </r>
    <r>
      <rPr>
        <b/>
        <sz val="8"/>
        <rFont val="Arial"/>
        <family val="2"/>
      </rPr>
      <t>(25/21)</t>
    </r>
  </si>
  <si>
    <r>
      <t xml:space="preserve">Cycle time (Target) </t>
    </r>
    <r>
      <rPr>
        <b/>
        <sz val="8"/>
        <rFont val="Arial"/>
        <family val="2"/>
      </rPr>
      <t>(3/12*13)</t>
    </r>
  </si>
  <si>
    <t>I - Supplier Working Capacity</t>
  </si>
  <si>
    <t>III - RUN@RATE Results</t>
  </si>
  <si>
    <t>Working hours/shift (without disturbance, type changes etc)</t>
  </si>
  <si>
    <r>
      <t xml:space="preserve">Adjusted production rate </t>
    </r>
    <r>
      <rPr>
        <b/>
        <sz val="8"/>
        <rFont val="Arial"/>
        <family val="2"/>
      </rPr>
      <t>(14*(1-15)*16)</t>
    </r>
  </si>
  <si>
    <t>sec/pcs</t>
  </si>
  <si>
    <r>
      <t>34</t>
    </r>
    <r>
      <rPr>
        <b/>
        <sz val="10"/>
        <rFont val="Arial"/>
        <family val="2"/>
      </rPr>
      <t xml:space="preserve">  SUMMARY</t>
    </r>
  </si>
  <si>
    <r>
      <t>34</t>
    </r>
    <r>
      <rPr>
        <b/>
        <sz val="10"/>
        <rFont val="Arial"/>
        <family val="2"/>
      </rPr>
      <t xml:space="preserve">   SUMMARY</t>
    </r>
  </si>
  <si>
    <r>
      <t xml:space="preserve">First pass yield % </t>
    </r>
    <r>
      <rPr>
        <b/>
        <sz val="8"/>
        <rFont val="Arial"/>
        <family val="2"/>
      </rPr>
      <t>(22-23)/22)*100</t>
    </r>
  </si>
  <si>
    <r>
      <t xml:space="preserve">Performance % </t>
    </r>
    <r>
      <rPr>
        <b/>
        <sz val="8"/>
        <rFont val="Arial"/>
        <family val="2"/>
      </rPr>
      <t>(27/26)</t>
    </r>
  </si>
  <si>
    <r>
      <t xml:space="preserve">Real Cycle time </t>
    </r>
    <r>
      <rPr>
        <b/>
        <sz val="8"/>
        <rFont val="Arial"/>
        <family val="2"/>
      </rPr>
      <t>(21*60min*60sec)/25</t>
    </r>
  </si>
  <si>
    <t>Line efficiency (Quoted %)</t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</si>
  <si>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(14*13*(1-15)*16)*12</t>
    </r>
  </si>
  <si>
    <t>Working hours/shift (incl. disturbance, type changes, breaks. etc)</t>
  </si>
  <si>
    <r>
      <t xml:space="preserve">Adjusted cycle time </t>
    </r>
    <r>
      <rPr>
        <b/>
        <sz val="8"/>
        <rFont val="Arial"/>
        <family val="2"/>
      </rPr>
      <t>(60*60)/17</t>
    </r>
  </si>
  <si>
    <r>
      <t>Available capacity</t>
    </r>
    <r>
      <rPr>
        <b/>
        <sz val="6"/>
        <rFont val="Arial"/>
        <family val="2"/>
      </rPr>
      <t xml:space="preserve"> </t>
    </r>
    <r>
      <rPr>
        <b/>
        <sz val="8"/>
        <rFont val="Arial"/>
        <family val="2"/>
      </rPr>
      <t>(14*16*(1-15)*12)*13</t>
    </r>
  </si>
  <si>
    <r>
      <t xml:space="preserve">Utilization % </t>
    </r>
    <r>
      <rPr>
        <b/>
        <sz val="8"/>
        <rFont val="Arial"/>
        <family val="2"/>
      </rPr>
      <t>(19/3)</t>
    </r>
  </si>
  <si>
    <t>Trial run duration (incl. downtime)</t>
  </si>
  <si>
    <t>Reason for downtime/additional comments</t>
  </si>
  <si>
    <t>Planned production Rate</t>
  </si>
  <si>
    <t>Scrap</t>
  </si>
  <si>
    <t>Line efficiency</t>
  </si>
  <si>
    <t>Heidegger B.</t>
  </si>
  <si>
    <t>Part Description:</t>
  </si>
  <si>
    <t>Part Number:</t>
  </si>
  <si>
    <t>Annual Capacity Volume:</t>
  </si>
  <si>
    <t>Peak capacity only possible with two additional shifts per week</t>
  </si>
  <si>
    <t>Supplier Name:</t>
  </si>
  <si>
    <t>Supplier Location:</t>
  </si>
  <si>
    <t>Run@Rate Date:</t>
  </si>
  <si>
    <r>
      <t xml:space="preserve">First pass yield % </t>
    </r>
    <r>
      <rPr>
        <b/>
        <sz val="8"/>
        <rFont val="Arial"/>
        <family val="2"/>
      </rPr>
      <t>(23-24)/23*100</t>
    </r>
  </si>
  <si>
    <r>
      <t xml:space="preserve">Net prod rate </t>
    </r>
    <r>
      <rPr>
        <b/>
        <sz val="8"/>
        <rFont val="Arial"/>
        <family val="2"/>
      </rPr>
      <t>(26/22)</t>
    </r>
  </si>
  <si>
    <r>
      <t xml:space="preserve">Real Cycle time </t>
    </r>
    <r>
      <rPr>
        <b/>
        <sz val="8"/>
        <rFont val="Arial"/>
        <family val="2"/>
      </rPr>
      <t>(22*60*60)/23</t>
    </r>
  </si>
  <si>
    <r>
      <t xml:space="preserve">Available capacity </t>
    </r>
    <r>
      <rPr>
        <b/>
        <sz val="8"/>
        <rFont val="Arial"/>
        <family val="2"/>
      </rPr>
      <t>(27*12*16)</t>
    </r>
  </si>
  <si>
    <t>Housing</t>
  </si>
  <si>
    <t>Injection moulding</t>
  </si>
  <si>
    <t>Slowakei Parat</t>
  </si>
  <si>
    <t>Sorting Company CGR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</si>
</sst>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.00\ &quot;Ft&quot;_-;\-* #,##0.00\ &quot;Ft&quot;_-;_-* &quot;-&quot;??\ &quot;Ft&quot;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_(* #,##0_);_(* \(#,##0\);_(* &quot;-&quot;??_);_(@_)"/>
    <numFmt numFmtId="183" formatCode="0.0000000"/>
    <numFmt numFmtId="184" formatCode="0.000000000000000000"/>
    <numFmt numFmtId="185" formatCode="0.0000000%"/>
    <numFmt numFmtId="186" formatCode="0.0000"/>
    <numFmt numFmtId="187" formatCode="0.000"/>
    <numFmt numFmtId="188" formatCode="mmmm\ d\,\ yyyy"/>
    <numFmt numFmtId="189" formatCode="[$-C07]dddd\,\ d\.\ mmmm\ yyyy"/>
  </numFmts>
  <fonts count="56">
    <font>
      <sz val="10"/>
      <name val="Arial"/>
      <family val="0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u val="single"/>
      <sz val="6.5"/>
      <color indexed="36"/>
      <name val="Arial"/>
      <family val="2"/>
    </font>
    <font>
      <u val="single"/>
      <sz val="6.5"/>
      <color indexed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8"/>
      <name val="Script"/>
      <family val="4"/>
    </font>
    <font>
      <sz val="16"/>
      <name val="Arial"/>
      <family val="2"/>
    </font>
    <font>
      <sz val="9.5"/>
      <name val="Arial"/>
      <family val="2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6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17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180" fontId="0" fillId="0" borderId="11" xfId="0" applyNumberForma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Alignment="1" applyProtection="1">
      <alignment/>
      <protection locked="0"/>
    </xf>
    <xf numFmtId="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11" xfId="0" applyFont="1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4" fontId="0" fillId="0" borderId="0" xfId="0" applyNumberFormat="1" applyAlignment="1">
      <alignment/>
    </xf>
    <xf numFmtId="0" fontId="0" fillId="0" borderId="0" xfId="0" applyAlignment="1">
      <alignment horizontal="right"/>
    </xf>
    <xf numFmtId="9" fontId="0" fillId="0" borderId="11" xfId="52" applyFont="1" applyBorder="1" applyAlignment="1" applyProtection="1">
      <alignment/>
      <protection locked="0"/>
    </xf>
    <xf numFmtId="9" fontId="0" fillId="0" borderId="11" xfId="52" applyBorder="1" applyAlignment="1" applyProtection="1">
      <alignment/>
      <protection locked="0"/>
    </xf>
    <xf numFmtId="188" fontId="0" fillId="0" borderId="11" xfId="0" applyNumberFormat="1" applyBorder="1" applyAlignment="1" applyProtection="1">
      <alignment/>
      <protection locked="0"/>
    </xf>
    <xf numFmtId="182" fontId="0" fillId="0" borderId="11" xfId="47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3" fillId="13" borderId="11" xfId="0" applyFont="1" applyFill="1" applyBorder="1" applyAlignment="1">
      <alignment horizontal="center"/>
    </xf>
    <xf numFmtId="0" fontId="5" fillId="13" borderId="11" xfId="0" applyFont="1" applyFill="1" applyBorder="1" applyAlignment="1">
      <alignment horizontal="left"/>
    </xf>
    <xf numFmtId="0" fontId="5" fillId="13" borderId="11" xfId="0" applyFont="1" applyFill="1" applyBorder="1" applyAlignment="1">
      <alignment/>
    </xf>
    <xf numFmtId="1" fontId="5" fillId="13" borderId="11" xfId="47" applyNumberFormat="1" applyFont="1" applyFill="1" applyBorder="1" applyAlignment="1">
      <alignment/>
    </xf>
    <xf numFmtId="0" fontId="3" fillId="13" borderId="15" xfId="0" applyFont="1" applyFill="1" applyBorder="1" applyAlignment="1">
      <alignment horizontal="center"/>
    </xf>
    <xf numFmtId="182" fontId="5" fillId="13" borderId="11" xfId="47" applyNumberFormat="1" applyFont="1" applyFill="1" applyBorder="1" applyAlignment="1">
      <alignment/>
    </xf>
    <xf numFmtId="9" fontId="5" fillId="13" borderId="11" xfId="52" applyFont="1" applyFill="1" applyBorder="1" applyAlignment="1">
      <alignment/>
    </xf>
    <xf numFmtId="9" fontId="5" fillId="13" borderId="11" xfId="52" applyFont="1" applyFill="1" applyBorder="1" applyAlignment="1">
      <alignment horizontal="right"/>
    </xf>
    <xf numFmtId="0" fontId="3" fillId="13" borderId="11" xfId="0" applyFont="1" applyFill="1" applyBorder="1" applyAlignment="1" applyProtection="1">
      <alignment horizontal="center"/>
      <protection locked="0"/>
    </xf>
    <xf numFmtId="0" fontId="5" fillId="13" borderId="11" xfId="0" applyFont="1" applyFill="1" applyBorder="1" applyAlignment="1" applyProtection="1">
      <alignment/>
      <protection/>
    </xf>
    <xf numFmtId="10" fontId="5" fillId="13" borderId="11" xfId="52" applyNumberFormat="1" applyFont="1" applyFill="1" applyBorder="1" applyAlignment="1" applyProtection="1">
      <alignment/>
      <protection/>
    </xf>
    <xf numFmtId="1" fontId="5" fillId="13" borderId="11" xfId="0" applyNumberFormat="1" applyFont="1" applyFill="1" applyBorder="1" applyAlignment="1">
      <alignment/>
    </xf>
    <xf numFmtId="0" fontId="5" fillId="13" borderId="11" xfId="0" applyFont="1" applyFill="1" applyBorder="1" applyAlignment="1" applyProtection="1">
      <alignment/>
      <protection locked="0"/>
    </xf>
    <xf numFmtId="1" fontId="5" fillId="13" borderId="11" xfId="0" applyNumberFormat="1" applyFont="1" applyFill="1" applyBorder="1" applyAlignment="1" applyProtection="1">
      <alignment/>
      <protection locked="0"/>
    </xf>
    <xf numFmtId="181" fontId="5" fillId="13" borderId="11" xfId="0" applyNumberFormat="1" applyFont="1" applyFill="1" applyBorder="1" applyAlignment="1">
      <alignment/>
    </xf>
    <xf numFmtId="0" fontId="0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horizontal="left"/>
      <protection locked="0"/>
    </xf>
    <xf numFmtId="2" fontId="5" fillId="13" borderId="11" xfId="0" applyNumberFormat="1" applyFont="1" applyFill="1" applyBorder="1" applyAlignment="1" applyProtection="1">
      <alignment horizontal="right" vertical="center"/>
      <protection locked="0"/>
    </xf>
    <xf numFmtId="10" fontId="0" fillId="0" borderId="11" xfId="52" applyNumberForma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center" textRotation="90" wrapText="1"/>
      <protection/>
    </xf>
    <xf numFmtId="0" fontId="0" fillId="0" borderId="0" xfId="0" applyBorder="1" applyAlignment="1" applyProtection="1">
      <alignment/>
      <protection/>
    </xf>
    <xf numFmtId="0" fontId="13" fillId="0" borderId="14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3" fillId="13" borderId="11" xfId="0" applyFont="1" applyFill="1" applyBorder="1" applyAlignment="1" applyProtection="1">
      <alignment horizontal="center"/>
      <protection/>
    </xf>
    <xf numFmtId="0" fontId="5" fillId="13" borderId="11" xfId="0" applyFont="1" applyFill="1" applyBorder="1" applyAlignment="1" applyProtection="1">
      <alignment horizontal="left"/>
      <protection/>
    </xf>
    <xf numFmtId="1" fontId="5" fillId="13" borderId="11" xfId="47" applyNumberFormat="1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11" xfId="0" applyFont="1" applyBorder="1" applyAlignment="1" applyProtection="1">
      <alignment/>
      <protection/>
    </xf>
    <xf numFmtId="9" fontId="0" fillId="0" borderId="11" xfId="52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3" fillId="13" borderId="15" xfId="0" applyFont="1" applyFill="1" applyBorder="1" applyAlignment="1" applyProtection="1">
      <alignment horizontal="center"/>
      <protection/>
    </xf>
    <xf numFmtId="182" fontId="5" fillId="13" borderId="11" xfId="47" applyNumberFormat="1" applyFont="1" applyFill="1" applyBorder="1" applyAlignment="1" applyProtection="1">
      <alignment/>
      <protection/>
    </xf>
    <xf numFmtId="4" fontId="5" fillId="13" borderId="11" xfId="47" applyNumberFormat="1" applyFont="1" applyFill="1" applyBorder="1" applyAlignment="1" applyProtection="1">
      <alignment/>
      <protection/>
    </xf>
    <xf numFmtId="9" fontId="5" fillId="13" borderId="11" xfId="52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1" fontId="5" fillId="13" borderId="11" xfId="0" applyNumberFormat="1" applyFont="1" applyFill="1" applyBorder="1" applyAlignment="1" applyProtection="1">
      <alignment/>
      <protection/>
    </xf>
    <xf numFmtId="2" fontId="5" fillId="13" borderId="11" xfId="0" applyNumberFormat="1" applyFont="1" applyFill="1" applyBorder="1" applyAlignment="1" applyProtection="1">
      <alignment horizontal="right" vertical="center"/>
      <protection/>
    </xf>
    <xf numFmtId="182" fontId="5" fillId="13" borderId="11" xfId="47" applyNumberFormat="1" applyFont="1" applyFill="1" applyBorder="1" applyAlignment="1" applyProtection="1">
      <alignment horizontal="right"/>
      <protection/>
    </xf>
    <xf numFmtId="0" fontId="0" fillId="0" borderId="11" xfId="0" applyBorder="1" applyAlignment="1" applyProtection="1">
      <alignment vertical="center"/>
      <protection/>
    </xf>
    <xf numFmtId="10" fontId="5" fillId="13" borderId="11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Font="1" applyBorder="1" applyAlignment="1" applyProtection="1" quotePrefix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 locked="0"/>
    </xf>
    <xf numFmtId="0" fontId="9" fillId="0" borderId="16" xfId="0" applyFont="1" applyBorder="1" applyAlignment="1" applyProtection="1">
      <alignment horizontal="center" vertical="center" textRotation="90" wrapText="1"/>
      <protection locked="0"/>
    </xf>
    <xf numFmtId="0" fontId="9" fillId="0" borderId="17" xfId="0" applyFont="1" applyBorder="1" applyAlignment="1" applyProtection="1">
      <alignment horizontal="center" vertical="center" textRotation="90" wrapText="1"/>
      <protection locked="0"/>
    </xf>
    <xf numFmtId="0" fontId="0" fillId="0" borderId="11" xfId="0" applyFont="1" applyBorder="1" applyAlignment="1" applyProtection="1" quotePrefix="1">
      <alignment horizontal="right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11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55" fillId="0" borderId="0" xfId="48" applyFont="1" applyAlignment="1" applyProtection="1">
      <alignment horizontal="center" vertical="center"/>
      <protection/>
    </xf>
    <xf numFmtId="0" fontId="55" fillId="0" borderId="0" xfId="0" applyFont="1" applyAlignment="1">
      <alignment/>
    </xf>
    <xf numFmtId="0" fontId="55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Font="1" applyBorder="1" applyAlignment="1" applyProtection="1">
      <alignment wrapText="1"/>
      <protection locked="0"/>
    </xf>
    <xf numFmtId="188" fontId="0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9" fontId="8" fillId="13" borderId="11" xfId="0" applyNumberFormat="1" applyFont="1" applyFill="1" applyBorder="1" applyAlignment="1" applyProtection="1">
      <alignment horizontal="center" vertical="center"/>
      <protection/>
    </xf>
    <xf numFmtId="14" fontId="8" fillId="1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/>
      <protection/>
    </xf>
    <xf numFmtId="14" fontId="0" fillId="0" borderId="11" xfId="0" applyNumberFormat="1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10" fontId="8" fillId="13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1" xfId="0" applyBorder="1" applyAlignment="1" applyProtection="1">
      <alignment horizontal="right"/>
      <protection/>
    </xf>
    <xf numFmtId="0" fontId="1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/>
      <protection/>
    </xf>
    <xf numFmtId="0" fontId="5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188" fontId="0" fillId="0" borderId="11" xfId="0" applyNumberFormat="1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center" vertical="center" textRotation="90" wrapText="1"/>
      <protection/>
    </xf>
    <xf numFmtId="0" fontId="9" fillId="0" borderId="16" xfId="0" applyFont="1" applyBorder="1" applyAlignment="1" applyProtection="1">
      <alignment horizontal="center" vertical="center" textRotation="90" wrapText="1"/>
      <protection/>
    </xf>
    <xf numFmtId="0" fontId="9" fillId="0" borderId="17" xfId="0" applyFont="1" applyBorder="1" applyAlignment="1" applyProtection="1">
      <alignment horizontal="center" vertical="center" textRotation="90" wrapText="1"/>
      <protection/>
    </xf>
    <xf numFmtId="0" fontId="0" fillId="0" borderId="11" xfId="0" applyBorder="1" applyAlignment="1" applyProtection="1">
      <alignment horizontal="right" vertical="center"/>
      <protection/>
    </xf>
    <xf numFmtId="0" fontId="0" fillId="0" borderId="18" xfId="0" applyBorder="1" applyAlignment="1" applyProtection="1">
      <alignment horizontal="right"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5" fillId="0" borderId="14" xfId="0" applyFont="1" applyBorder="1" applyAlignment="1" applyProtection="1">
      <alignment horizontal="center"/>
      <protection/>
    </xf>
    <xf numFmtId="0" fontId="14" fillId="0" borderId="14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 wrapText="1"/>
      <protection locked="0"/>
    </xf>
    <xf numFmtId="0" fontId="9" fillId="0" borderId="11" xfId="0" applyFont="1" applyBorder="1" applyAlignment="1" applyProtection="1">
      <alignment horizontal="center" vertical="center" textRotation="90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left"/>
      <protection/>
    </xf>
    <xf numFmtId="0" fontId="6" fillId="0" borderId="13" xfId="0" applyFont="1" applyBorder="1" applyAlignment="1" applyProtection="1">
      <alignment horizontal="left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 quotePrefix="1">
      <alignment horizontal="righ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rmal_RunatRate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4">
    <dxf>
      <fill>
        <patternFill>
          <bgColor theme="5" tint="-0.24993999302387238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5" tint="-0.24993999302387238"/>
        </patternFill>
      </fill>
    </dxf>
    <dxf>
      <fill>
        <patternFill>
          <bgColor theme="7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225"/>
          <c:w val="0.84725"/>
          <c:h val="0.91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'Normal table for large z'!$A$4:$A$20</c:f>
              <c:numCache/>
            </c:numRef>
          </c:cat>
          <c:val>
            <c:numRef>
              <c:f>'Normal table for large z'!$B$4:$B$20</c:f>
              <c:numCache/>
            </c:numRef>
          </c:val>
          <c:smooth val="0"/>
        </c:ser>
        <c:marker val="1"/>
        <c:axId val="41011235"/>
        <c:axId val="33556796"/>
      </c:lineChart>
      <c:catAx>
        <c:axId val="410112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56796"/>
        <c:crosses val="autoZero"/>
        <c:auto val="0"/>
        <c:lblOffset val="100"/>
        <c:tickLblSkip val="1"/>
        <c:noMultiLvlLbl val="0"/>
      </c:catAx>
      <c:valAx>
        <c:axId val="3355679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101123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5"/>
          <c:y val="0.40175"/>
          <c:w val="0.12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28575</xdr:rowOff>
    </xdr:from>
    <xdr:to>
      <xdr:col>0</xdr:col>
      <xdr:colOff>1085850</xdr:colOff>
      <xdr:row>8</xdr:row>
      <xdr:rowOff>104775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191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</xdr:row>
      <xdr:rowOff>38100</xdr:rowOff>
    </xdr:from>
    <xdr:to>
      <xdr:col>0</xdr:col>
      <xdr:colOff>1085850</xdr:colOff>
      <xdr:row>8</xdr:row>
      <xdr:rowOff>114300</xdr:rowOff>
    </xdr:to>
    <xdr:pic>
      <xdr:nvPicPr>
        <xdr:cNvPr id="1" name="Bild 1" descr="cid:image001.jpg@01CCCFA2.9DAD17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628650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8</xdr:row>
      <xdr:rowOff>38100</xdr:rowOff>
    </xdr:from>
    <xdr:to>
      <xdr:col>27</xdr:col>
      <xdr:colOff>504825</xdr:colOff>
      <xdr:row>21</xdr:row>
      <xdr:rowOff>152400</xdr:rowOff>
    </xdr:to>
    <xdr:graphicFrame>
      <xdr:nvGraphicFramePr>
        <xdr:cNvPr id="1" name="Diagramm 1"/>
        <xdr:cNvGraphicFramePr/>
      </xdr:nvGraphicFramePr>
      <xdr:xfrm>
        <a:off x="14087475" y="1333500"/>
        <a:ext cx="61531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N@RATE%20Template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Z46"/>
  <sheetViews>
    <sheetView showGridLines="0" view="pageLayout" zoomScale="85" zoomScalePageLayoutView="85" workbookViewId="0" topLeftCell="B18">
      <selection activeCell="E7" sqref="E7"/>
    </sheetView>
  </sheetViews>
  <sheetFormatPr defaultColWidth="8.7109375" defaultRowHeight="12.75"/>
  <cols>
    <col min="1" max="1" width="18.140625" style="0" customWidth="1"/>
    <col min="2" max="2" width="3.7109375" style="0" customWidth="1"/>
    <col min="3" max="3" width="52.140625" style="0" customWidth="1"/>
    <col min="4" max="4" width="11.140625" style="0" customWidth="1"/>
    <col min="5" max="9" width="20.7109375" style="0" customWidth="1"/>
    <col min="10" max="10" width="21.57421875" style="0" customWidth="1"/>
    <col min="11" max="71" width="18.7109375" style="0" customWidth="1"/>
  </cols>
  <sheetData>
    <row r="1" spans="1:8" ht="18" customHeight="1">
      <c r="A1" s="134"/>
      <c r="B1" s="134"/>
      <c r="C1" s="134"/>
      <c r="D1" s="135" t="s">
        <v>47</v>
      </c>
      <c r="E1" s="136"/>
      <c r="F1" s="136"/>
      <c r="G1" s="136"/>
      <c r="H1" s="136"/>
    </row>
    <row r="2" spans="1:10" ht="23.25" customHeight="1" thickBot="1">
      <c r="A2" s="138"/>
      <c r="B2" s="138"/>
      <c r="C2" s="138"/>
      <c r="D2" s="137"/>
      <c r="E2" s="137"/>
      <c r="F2" s="137"/>
      <c r="G2" s="137"/>
      <c r="H2" s="137"/>
      <c r="I2" s="1"/>
      <c r="J2" s="1"/>
    </row>
    <row r="3" s="7" customFormat="1" ht="5.25" customHeight="1"/>
    <row r="4" spans="2:10" s="7" customFormat="1" ht="18" customHeight="1">
      <c r="B4" s="18">
        <v>1</v>
      </c>
      <c r="C4" s="45" t="s">
        <v>34</v>
      </c>
      <c r="D4" s="139"/>
      <c r="E4" s="139"/>
      <c r="F4" s="20">
        <v>4</v>
      </c>
      <c r="G4" s="45" t="s">
        <v>37</v>
      </c>
      <c r="H4" s="140"/>
      <c r="I4" s="140"/>
      <c r="J4" s="140"/>
    </row>
    <row r="5" spans="2:10" s="7" customFormat="1" ht="18" customHeight="1">
      <c r="B5" s="18">
        <v>2</v>
      </c>
      <c r="C5" s="45" t="s">
        <v>20</v>
      </c>
      <c r="D5" s="139"/>
      <c r="E5" s="139"/>
      <c r="F5" s="20">
        <v>5</v>
      </c>
      <c r="G5" s="45" t="s">
        <v>36</v>
      </c>
      <c r="H5" s="141"/>
      <c r="I5" s="141"/>
      <c r="J5" s="141"/>
    </row>
    <row r="6" spans="2:10" s="7" customFormat="1" ht="18" customHeight="1">
      <c r="B6" s="18">
        <v>3</v>
      </c>
      <c r="C6" s="46" t="s">
        <v>51</v>
      </c>
      <c r="D6" s="45" t="s">
        <v>10</v>
      </c>
      <c r="E6" s="43">
        <v>800000</v>
      </c>
      <c r="F6" s="20">
        <v>6</v>
      </c>
      <c r="G6" s="45" t="s">
        <v>35</v>
      </c>
      <c r="H6" s="141"/>
      <c r="I6" s="141"/>
      <c r="J6" s="141"/>
    </row>
    <row r="7" s="7" customFormat="1" ht="12" customHeight="1">
      <c r="B7" s="21"/>
    </row>
    <row r="8" spans="1:78" s="7" customFormat="1" ht="12.75" customHeight="1">
      <c r="A8" s="22"/>
      <c r="B8" s="23">
        <v>7</v>
      </c>
      <c r="C8" s="132" t="s">
        <v>27</v>
      </c>
      <c r="D8" s="133"/>
      <c r="E8" s="24" t="s">
        <v>21</v>
      </c>
      <c r="F8" s="24" t="s">
        <v>22</v>
      </c>
      <c r="G8" s="24" t="s">
        <v>23</v>
      </c>
      <c r="H8" s="24" t="s">
        <v>24</v>
      </c>
      <c r="I8" s="24" t="s">
        <v>25</v>
      </c>
      <c r="J8" s="24" t="s">
        <v>26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</row>
    <row r="9" spans="1:78" s="7" customFormat="1" ht="12.75">
      <c r="A9" s="22"/>
      <c r="B9" s="23">
        <v>8</v>
      </c>
      <c r="C9" s="131" t="s">
        <v>28</v>
      </c>
      <c r="D9" s="131"/>
      <c r="E9" s="3"/>
      <c r="F9" s="3"/>
      <c r="G9" s="3"/>
      <c r="H9" s="3"/>
      <c r="I9" s="3"/>
      <c r="J9" s="3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</row>
    <row r="10" spans="1:78" s="7" customFormat="1" ht="12.75">
      <c r="A10" s="25"/>
      <c r="B10" s="26"/>
      <c r="C10" s="26"/>
      <c r="D10" s="27" t="s">
        <v>32</v>
      </c>
      <c r="E10" s="9"/>
      <c r="F10" s="9"/>
      <c r="G10" s="9"/>
      <c r="H10" s="9"/>
      <c r="I10" s="9"/>
      <c r="J10" s="9"/>
      <c r="K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</row>
    <row r="11" spans="1:10" ht="12.75" customHeight="1">
      <c r="A11" s="120" t="s">
        <v>66</v>
      </c>
      <c r="B11" s="29">
        <v>9</v>
      </c>
      <c r="C11" s="66" t="s">
        <v>68</v>
      </c>
      <c r="D11" s="30" t="s">
        <v>11</v>
      </c>
      <c r="E11" s="4">
        <v>7.5</v>
      </c>
      <c r="F11" s="4"/>
      <c r="G11" s="4"/>
      <c r="H11" s="4"/>
      <c r="I11" s="4"/>
      <c r="J11" s="4"/>
    </row>
    <row r="12" spans="1:10" ht="12.75">
      <c r="A12" s="121"/>
      <c r="B12" s="29">
        <v>10</v>
      </c>
      <c r="C12" s="66" t="s">
        <v>60</v>
      </c>
      <c r="D12" s="19" t="s">
        <v>12</v>
      </c>
      <c r="E12" s="5">
        <v>15</v>
      </c>
      <c r="F12" s="5"/>
      <c r="G12" s="5"/>
      <c r="H12" s="5"/>
      <c r="I12" s="5"/>
      <c r="J12" s="5"/>
    </row>
    <row r="13" spans="1:10" ht="12.75">
      <c r="A13" s="121"/>
      <c r="B13" s="29">
        <v>11</v>
      </c>
      <c r="C13" s="28" t="s">
        <v>9</v>
      </c>
      <c r="D13" s="30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22"/>
      <c r="B14" s="49">
        <v>12</v>
      </c>
      <c r="C14" s="50" t="s">
        <v>61</v>
      </c>
      <c r="D14" s="51" t="s">
        <v>11</v>
      </c>
      <c r="E14" s="52">
        <f aca="true" t="shared" si="0" ref="E14:J14">+IF(E11="","",IF(E12="","",IF(E13="","",E11*E12*E13)))</f>
        <v>5625</v>
      </c>
      <c r="F14" s="52">
        <f t="shared" si="0"/>
      </c>
      <c r="G14" s="52">
        <f t="shared" si="0"/>
      </c>
      <c r="H14" s="52">
        <f t="shared" si="0"/>
      </c>
      <c r="I14" s="52">
        <f t="shared" si="0"/>
      </c>
      <c r="J14" s="52">
        <f t="shared" si="0"/>
      </c>
    </row>
    <row r="15" spans="1:2" ht="6" customHeight="1">
      <c r="A15" s="13"/>
      <c r="B15" s="10"/>
    </row>
    <row r="16" spans="1:10" ht="12" customHeight="1">
      <c r="A16" s="120" t="s">
        <v>50</v>
      </c>
      <c r="B16" s="29">
        <v>13</v>
      </c>
      <c r="C16" s="19" t="s">
        <v>52</v>
      </c>
      <c r="D16" s="40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21"/>
      <c r="B17" s="29">
        <v>14</v>
      </c>
      <c r="C17" s="19" t="s">
        <v>48</v>
      </c>
      <c r="D17" s="30" t="s">
        <v>0</v>
      </c>
      <c r="E17" s="4">
        <v>164</v>
      </c>
      <c r="F17" s="4"/>
      <c r="G17" s="4"/>
      <c r="H17" s="4"/>
      <c r="I17" s="4"/>
      <c r="J17" s="4"/>
    </row>
    <row r="18" spans="1:10" ht="12.75">
      <c r="A18" s="121"/>
      <c r="B18" s="29">
        <v>15</v>
      </c>
      <c r="C18" s="19" t="s">
        <v>49</v>
      </c>
      <c r="D18" s="30" t="s">
        <v>7</v>
      </c>
      <c r="E18" s="68">
        <v>0.0005</v>
      </c>
      <c r="F18" s="41"/>
      <c r="G18" s="41"/>
      <c r="H18" s="41"/>
      <c r="I18" s="41"/>
      <c r="J18" s="41"/>
    </row>
    <row r="19" spans="1:10" ht="12.75">
      <c r="A19" s="121"/>
      <c r="B19" s="32">
        <v>16</v>
      </c>
      <c r="C19" s="48" t="s">
        <v>76</v>
      </c>
      <c r="D19" s="31" t="s">
        <v>7</v>
      </c>
      <c r="E19" s="41">
        <v>0.99</v>
      </c>
      <c r="F19" s="41"/>
      <c r="G19" s="41"/>
      <c r="H19" s="41"/>
      <c r="I19" s="41"/>
      <c r="J19" s="41"/>
    </row>
    <row r="20" spans="1:10" ht="12.75">
      <c r="A20" s="121"/>
      <c r="B20" s="53">
        <v>17</v>
      </c>
      <c r="C20" s="51" t="s">
        <v>69</v>
      </c>
      <c r="D20" s="51" t="s">
        <v>0</v>
      </c>
      <c r="E20" s="54">
        <f aca="true" t="shared" si="1" ref="E20:J20">+IF(E17="","",IF(E18="","",IF(E19="","",IF(E17="","",E17*(1-E18)*E19))))</f>
        <v>162.27882</v>
      </c>
      <c r="F20" s="54">
        <f t="shared" si="1"/>
      </c>
      <c r="G20" s="54">
        <f t="shared" si="1"/>
      </c>
      <c r="H20" s="54">
        <f t="shared" si="1"/>
      </c>
      <c r="I20" s="54">
        <f t="shared" si="1"/>
      </c>
      <c r="J20" s="54">
        <f t="shared" si="1"/>
      </c>
    </row>
    <row r="21" spans="1:10" ht="12.75">
      <c r="A21" s="121"/>
      <c r="B21" s="53">
        <v>18</v>
      </c>
      <c r="C21" s="51" t="s">
        <v>77</v>
      </c>
      <c r="D21" s="51" t="s">
        <v>10</v>
      </c>
      <c r="E21" s="54">
        <f aca="true" t="shared" si="2" ref="E21:J21">+IF(E14="","",IF(E17="","",IF(E16="","",IF(E18="","",IF(E19="","",(E17*E19*(1-E18)*E14*E16))))))</f>
        <v>912818.3624999999</v>
      </c>
      <c r="F21" s="54">
        <f t="shared" si="2"/>
      </c>
      <c r="G21" s="54">
        <f t="shared" si="2"/>
      </c>
      <c r="H21" s="54">
        <f t="shared" si="2"/>
      </c>
      <c r="I21" s="54">
        <f t="shared" si="2"/>
      </c>
      <c r="J21" s="54">
        <f t="shared" si="2"/>
      </c>
    </row>
    <row r="22" spans="1:10" ht="12.75" customHeight="1">
      <c r="A22" s="121"/>
      <c r="B22" s="49">
        <v>19</v>
      </c>
      <c r="C22" s="51" t="s">
        <v>62</v>
      </c>
      <c r="D22" s="51" t="s">
        <v>7</v>
      </c>
      <c r="E22" s="55">
        <f aca="true" t="shared" si="3" ref="E22:J22">+IF(E14="","",IF(E21="","",$E$6/E21))</f>
        <v>0.8764065589226138</v>
      </c>
      <c r="F22" s="55">
        <f t="shared" si="3"/>
      </c>
      <c r="G22" s="55">
        <f t="shared" si="3"/>
      </c>
      <c r="H22" s="55">
        <f t="shared" si="3"/>
      </c>
      <c r="I22" s="55">
        <f t="shared" si="3"/>
      </c>
      <c r="J22" s="55">
        <f t="shared" si="3"/>
      </c>
    </row>
    <row r="23" spans="1:10" ht="12.75" customHeight="1">
      <c r="A23" s="122"/>
      <c r="B23" s="49">
        <v>20</v>
      </c>
      <c r="C23" s="51" t="s">
        <v>39</v>
      </c>
      <c r="D23" s="51" t="s">
        <v>15</v>
      </c>
      <c r="E23" s="56" t="str">
        <f aca="true" t="shared" si="4" ref="E23:J23">+IF(E22=MAX($E$22:$Z$22),"X","")</f>
        <v>X</v>
      </c>
      <c r="F23" s="56">
        <f t="shared" si="4"/>
      </c>
      <c r="G23" s="56">
        <f t="shared" si="4"/>
      </c>
      <c r="H23" s="56">
        <f t="shared" si="4"/>
      </c>
      <c r="I23" s="56">
        <f t="shared" si="4"/>
      </c>
      <c r="J23" s="56">
        <f t="shared" si="4"/>
      </c>
    </row>
    <row r="24" spans="1:2" ht="6" customHeight="1">
      <c r="A24" s="13"/>
      <c r="B24" s="12"/>
    </row>
    <row r="25" spans="1:10" ht="12.75">
      <c r="A25" s="120" t="s">
        <v>67</v>
      </c>
      <c r="B25" s="33">
        <v>21</v>
      </c>
      <c r="C25" s="30" t="s">
        <v>1</v>
      </c>
      <c r="D25" s="30" t="s">
        <v>2</v>
      </c>
      <c r="E25" s="8">
        <v>7.5</v>
      </c>
      <c r="F25" s="8"/>
      <c r="G25" s="8"/>
      <c r="H25" s="8"/>
      <c r="I25" s="8"/>
      <c r="J25" s="8"/>
    </row>
    <row r="26" spans="1:10" ht="12.75">
      <c r="A26" s="121"/>
      <c r="B26" s="33">
        <v>22</v>
      </c>
      <c r="C26" s="30" t="s">
        <v>3</v>
      </c>
      <c r="D26" s="30" t="s">
        <v>4</v>
      </c>
      <c r="E26" s="5">
        <v>1092</v>
      </c>
      <c r="F26" s="5"/>
      <c r="G26" s="5"/>
      <c r="H26" s="5"/>
      <c r="I26" s="5"/>
      <c r="J26" s="5"/>
    </row>
    <row r="27" spans="1:10" ht="12.75">
      <c r="A27" s="121"/>
      <c r="B27" s="33">
        <v>23</v>
      </c>
      <c r="C27" s="30" t="s">
        <v>16</v>
      </c>
      <c r="D27" s="30" t="s">
        <v>4</v>
      </c>
      <c r="E27" s="5">
        <v>5</v>
      </c>
      <c r="F27" s="5"/>
      <c r="G27" s="5"/>
      <c r="H27" s="5"/>
      <c r="I27" s="5"/>
      <c r="J27" s="5"/>
    </row>
    <row r="28" spans="1:10" ht="12.75">
      <c r="A28" s="121"/>
      <c r="B28" s="57">
        <v>24</v>
      </c>
      <c r="C28" s="58" t="s">
        <v>73</v>
      </c>
      <c r="D28" s="58" t="s">
        <v>7</v>
      </c>
      <c r="E28" s="59">
        <f aca="true" t="shared" si="5" ref="E28:J28">+IF(E26="","",IF(E27="","",(E26-E27)/E26))</f>
        <v>0.9954212454212454</v>
      </c>
      <c r="F28" s="59">
        <f t="shared" si="5"/>
      </c>
      <c r="G28" s="59">
        <f t="shared" si="5"/>
      </c>
      <c r="H28" s="59">
        <f t="shared" si="5"/>
      </c>
      <c r="I28" s="59">
        <f t="shared" si="5"/>
      </c>
      <c r="J28" s="59">
        <f t="shared" si="5"/>
      </c>
    </row>
    <row r="29" spans="1:10" ht="12.75">
      <c r="A29" s="121"/>
      <c r="B29" s="49">
        <v>25</v>
      </c>
      <c r="C29" s="51" t="s">
        <v>63</v>
      </c>
      <c r="D29" s="51" t="s">
        <v>4</v>
      </c>
      <c r="E29" s="60">
        <f aca="true" t="shared" si="6" ref="E29:J29">+IF(E26="","",E26-E27)</f>
        <v>1087</v>
      </c>
      <c r="F29" s="60">
        <f t="shared" si="6"/>
      </c>
      <c r="G29" s="60">
        <f t="shared" si="6"/>
      </c>
      <c r="H29" s="60">
        <f t="shared" si="6"/>
      </c>
      <c r="I29" s="60">
        <f t="shared" si="6"/>
      </c>
      <c r="J29" s="60">
        <f t="shared" si="6"/>
      </c>
    </row>
    <row r="30" spans="1:10" ht="12" customHeight="1">
      <c r="A30" s="121"/>
      <c r="B30" s="49">
        <v>26</v>
      </c>
      <c r="C30" s="51" t="s">
        <v>64</v>
      </c>
      <c r="D30" s="51" t="s">
        <v>5</v>
      </c>
      <c r="E30" s="60">
        <f aca="true" t="shared" si="7" ref="E30:J30">+IF(E29="","",E29/E25)</f>
        <v>144.93333333333334</v>
      </c>
      <c r="F30" s="60">
        <f t="shared" si="7"/>
      </c>
      <c r="G30" s="60">
        <f t="shared" si="7"/>
      </c>
      <c r="H30" s="60">
        <f t="shared" si="7"/>
      </c>
      <c r="I30" s="60">
        <f t="shared" si="7"/>
      </c>
      <c r="J30" s="60">
        <f t="shared" si="7"/>
      </c>
    </row>
    <row r="31" spans="1:10" ht="12" customHeight="1">
      <c r="A31" s="121"/>
      <c r="B31" s="57">
        <v>27</v>
      </c>
      <c r="C31" s="61" t="s">
        <v>65</v>
      </c>
      <c r="D31" s="51" t="s">
        <v>5</v>
      </c>
      <c r="E31" s="62">
        <f aca="true" t="shared" si="8" ref="E31:J31">+IF($E$6="","",IF(E16="","",$E$6/(E14*E16)))</f>
        <v>142.22222222222223</v>
      </c>
      <c r="F31" s="62">
        <f t="shared" si="8"/>
      </c>
      <c r="G31" s="62">
        <f t="shared" si="8"/>
      </c>
      <c r="H31" s="62">
        <f t="shared" si="8"/>
      </c>
      <c r="I31" s="62">
        <f t="shared" si="8"/>
      </c>
      <c r="J31" s="62">
        <f t="shared" si="8"/>
      </c>
    </row>
    <row r="32" spans="1:10" ht="12" customHeight="1">
      <c r="A32" s="121"/>
      <c r="B32" s="57">
        <v>28</v>
      </c>
      <c r="C32" s="61" t="s">
        <v>75</v>
      </c>
      <c r="D32" s="51" t="s">
        <v>70</v>
      </c>
      <c r="E32" s="67">
        <f aca="true" t="shared" si="9" ref="E32:J32">+IF(E11="","",IF(E12="","",IF(E13="","",E25*60*60/E29)))</f>
        <v>24.83900643974241</v>
      </c>
      <c r="F32" s="67">
        <f t="shared" si="9"/>
      </c>
      <c r="G32" s="67">
        <f t="shared" si="9"/>
      </c>
      <c r="H32" s="67">
        <f t="shared" si="9"/>
      </c>
      <c r="I32" s="67">
        <f t="shared" si="9"/>
      </c>
      <c r="J32" s="67">
        <f t="shared" si="9"/>
      </c>
    </row>
    <row r="33" spans="1:10" ht="12.75">
      <c r="A33" s="121"/>
      <c r="B33" s="33">
        <v>29</v>
      </c>
      <c r="C33" s="30" t="s">
        <v>6</v>
      </c>
      <c r="D33" s="30" t="s">
        <v>2</v>
      </c>
      <c r="E33" s="4"/>
      <c r="F33" s="4"/>
      <c r="G33" s="4"/>
      <c r="H33" s="4"/>
      <c r="I33" s="4"/>
      <c r="J33" s="4"/>
    </row>
    <row r="34" spans="1:10" ht="35.25" customHeight="1">
      <c r="A34" s="121"/>
      <c r="B34" s="33">
        <v>30</v>
      </c>
      <c r="C34" s="34" t="s">
        <v>38</v>
      </c>
      <c r="D34" s="34" t="s">
        <v>33</v>
      </c>
      <c r="E34" s="17"/>
      <c r="F34" s="17"/>
      <c r="G34" s="17"/>
      <c r="H34" s="17"/>
      <c r="I34" s="17"/>
      <c r="J34" s="17"/>
    </row>
    <row r="35" spans="1:10" ht="33.75" customHeight="1" hidden="1">
      <c r="A35" s="121"/>
      <c r="B35" s="11"/>
      <c r="C35" s="2"/>
      <c r="D35" s="2"/>
      <c r="E35" s="2"/>
      <c r="F35" s="2"/>
      <c r="G35" s="2"/>
      <c r="H35" s="2"/>
      <c r="I35" s="2"/>
      <c r="J35" s="2"/>
    </row>
    <row r="36" spans="1:10" ht="12.75">
      <c r="A36" s="121"/>
      <c r="B36" s="49">
        <v>31</v>
      </c>
      <c r="C36" s="51" t="s">
        <v>74</v>
      </c>
      <c r="D36" s="51" t="s">
        <v>7</v>
      </c>
      <c r="E36" s="63">
        <f aca="true" t="shared" si="10" ref="E36:J36">+IF(E11="","",IF(E12="","",IF(E30="",0,(E30/E31))))</f>
        <v>1.0190625</v>
      </c>
      <c r="F36" s="63">
        <f t="shared" si="10"/>
      </c>
      <c r="G36" s="63">
        <f t="shared" si="10"/>
      </c>
      <c r="H36" s="63">
        <f t="shared" si="10"/>
      </c>
      <c r="I36" s="63">
        <f t="shared" si="10"/>
      </c>
      <c r="J36" s="63">
        <f t="shared" si="10"/>
      </c>
    </row>
    <row r="37" spans="1:78" s="15" customFormat="1" ht="12.75">
      <c r="A37" s="122"/>
      <c r="B37" s="49">
        <v>32</v>
      </c>
      <c r="C37" s="51" t="s">
        <v>39</v>
      </c>
      <c r="D37" s="51" t="s">
        <v>15</v>
      </c>
      <c r="E37" s="56" t="str">
        <f aca="true" t="shared" si="11" ref="E37:J37">+IF(E36=MIN($E$36:$Z$36),"X","")</f>
        <v>X</v>
      </c>
      <c r="F37" s="56">
        <f t="shared" si="11"/>
      </c>
      <c r="G37" s="56">
        <f t="shared" si="11"/>
      </c>
      <c r="H37" s="56">
        <f t="shared" si="11"/>
      </c>
      <c r="I37" s="56">
        <f t="shared" si="11"/>
      </c>
      <c r="J37" s="56">
        <f t="shared" si="11"/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</row>
    <row r="38" spans="1:78" s="7" customFormat="1" ht="12.75">
      <c r="A38" s="35"/>
      <c r="B38" s="143" t="s">
        <v>41</v>
      </c>
      <c r="C38" s="144"/>
      <c r="F38" s="30"/>
      <c r="G38" s="148" t="s">
        <v>71</v>
      </c>
      <c r="H38" s="149"/>
      <c r="I38" s="44">
        <v>35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</row>
    <row r="39" spans="1:78" s="7" customFormat="1" ht="15.75" customHeight="1">
      <c r="A39" s="35"/>
      <c r="B39" s="117">
        <v>33</v>
      </c>
      <c r="C39" s="123" t="s">
        <v>53</v>
      </c>
      <c r="D39" s="124"/>
      <c r="E39" s="124"/>
      <c r="F39" s="30"/>
      <c r="G39" s="128" t="s">
        <v>57</v>
      </c>
      <c r="H39" s="147" t="s">
        <v>44</v>
      </c>
      <c r="I39" s="141" t="s">
        <v>59</v>
      </c>
      <c r="J39" s="14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</row>
    <row r="40" spans="1:47" s="7" customFormat="1" ht="15.75" customHeight="1">
      <c r="A40" s="35"/>
      <c r="B40" s="118"/>
      <c r="C40" s="125" t="s">
        <v>54</v>
      </c>
      <c r="D40" s="124"/>
      <c r="E40" s="124"/>
      <c r="F40" s="30"/>
      <c r="G40" s="129"/>
      <c r="H40" s="147"/>
      <c r="I40" s="14" t="s">
        <v>29</v>
      </c>
      <c r="J40" s="1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2" s="7" customFormat="1" ht="15.75" customHeight="1">
      <c r="A41" s="35"/>
      <c r="B41" s="118"/>
      <c r="C41" s="64" t="s">
        <v>55</v>
      </c>
      <c r="D41" s="14"/>
      <c r="E41" s="14" t="s">
        <v>8</v>
      </c>
      <c r="F41" s="42"/>
      <c r="G41" s="145">
        <f>+MIN(E36:DJ36)</f>
        <v>1.0190625</v>
      </c>
      <c r="H41" s="146" t="str">
        <f>+IF(G41&lt;1,"Unacceptable",IF(G41&gt;1.15,"Acceptable","Acceptable with Caution"))</f>
        <v>Acceptable with Caution</v>
      </c>
      <c r="I41" s="14" t="s">
        <v>30</v>
      </c>
      <c r="J41" s="1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10" s="7" customFormat="1" ht="15.75" customHeight="1">
      <c r="A42" s="35"/>
      <c r="B42" s="119"/>
      <c r="C42" s="64" t="s">
        <v>56</v>
      </c>
      <c r="D42" s="14"/>
      <c r="E42" s="14" t="s">
        <v>8</v>
      </c>
      <c r="F42" s="42"/>
      <c r="G42" s="145"/>
      <c r="H42" s="146"/>
      <c r="I42" s="14" t="s">
        <v>31</v>
      </c>
      <c r="J42" s="16"/>
    </row>
    <row r="43" s="7" customFormat="1" ht="12.75"/>
    <row r="44" spans="1:10" s="7" customFormat="1" ht="18.75" customHeight="1">
      <c r="A44" s="35"/>
      <c r="B44" s="36">
        <v>36</v>
      </c>
      <c r="C44" s="37" t="s">
        <v>40</v>
      </c>
      <c r="D44" s="130"/>
      <c r="E44" s="130"/>
      <c r="F44" s="130"/>
      <c r="G44" s="126" t="s">
        <v>58</v>
      </c>
      <c r="H44" s="127"/>
      <c r="I44" s="130"/>
      <c r="J44" s="130"/>
    </row>
    <row r="45" s="7" customFormat="1" ht="12.75"/>
    <row r="46" spans="1:10" ht="12.75">
      <c r="A46" s="7"/>
      <c r="B46" s="7"/>
      <c r="C46" s="7"/>
      <c r="D46" s="7"/>
      <c r="E46" s="7"/>
      <c r="F46" s="7"/>
      <c r="G46" s="7"/>
      <c r="H46" s="7"/>
      <c r="I46" s="7"/>
      <c r="J46" s="7"/>
    </row>
    <row r="57" ht="10.5" customHeight="1"/>
    <row r="58" ht="12.75" hidden="1"/>
  </sheetData>
  <sheetProtection/>
  <mergeCells count="26">
    <mergeCell ref="I39:J39"/>
    <mergeCell ref="B38:C38"/>
    <mergeCell ref="I44:J44"/>
    <mergeCell ref="A16:A23"/>
    <mergeCell ref="H6:J6"/>
    <mergeCell ref="G41:G42"/>
    <mergeCell ref="H41:H42"/>
    <mergeCell ref="H39:H40"/>
    <mergeCell ref="G38:H38"/>
    <mergeCell ref="A11:A14"/>
    <mergeCell ref="C9:D9"/>
    <mergeCell ref="C8:D8"/>
    <mergeCell ref="A1:C1"/>
    <mergeCell ref="D1:H2"/>
    <mergeCell ref="A2:C2"/>
    <mergeCell ref="D4:E4"/>
    <mergeCell ref="H4:J4"/>
    <mergeCell ref="H5:J5"/>
    <mergeCell ref="D5:E5"/>
    <mergeCell ref="B39:B42"/>
    <mergeCell ref="A25:A37"/>
    <mergeCell ref="C39:E39"/>
    <mergeCell ref="C40:E40"/>
    <mergeCell ref="G44:H44"/>
    <mergeCell ref="G39:G40"/>
    <mergeCell ref="D44:F44"/>
  </mergeCells>
  <conditionalFormatting sqref="G41:G42">
    <cfRule type="cellIs" priority="1" dxfId="10" operator="lessThan" stopIfTrue="1">
      <formula>0.85</formula>
    </cfRule>
    <cfRule type="cellIs" priority="2" dxfId="9" operator="between" stopIfTrue="1">
      <formula>0.85</formula>
      <formula>1</formula>
    </cfRule>
    <cfRule type="cellIs" priority="3" dxfId="8" operator="greaterThan" stopIfTrue="1">
      <formula>1</formula>
    </cfRule>
  </conditionalFormatting>
  <conditionalFormatting sqref="H41">
    <cfRule type="containsText" priority="4" dxfId="10" operator="containsText" stopIfTrue="1" text="Unacceptable">
      <formula>NOT(ISERROR(SEARCH("Unacceptable",H41)))</formula>
    </cfRule>
    <cfRule type="containsText" priority="5" dxfId="9" operator="containsText" stopIfTrue="1" text="Acceptable with Caution">
      <formula>NOT(ISERROR(SEARCH("Acceptable with Caution",H41)))</formula>
    </cfRule>
    <cfRule type="containsText" priority="6" dxfId="8" operator="containsText" stopIfTrue="1" text="Acceptable">
      <formula>NOT(ISERROR(SEARCH("Acceptable",H41)))</formula>
    </cfRule>
  </conditionalFormatting>
  <hyperlinks>
    <hyperlink ref="D1" r:id="rId1" display="RUN@RATE Template"/>
  </hyperlinks>
  <printOptions horizontalCentered="1" verticalCentered="1"/>
  <pageMargins left="0.34" right="0.24" top="0.51" bottom="0.8080246913580247" header="0.31" footer="0.26"/>
  <pageSetup fitToHeight="1" fitToWidth="1" horizontalDpi="600" verticalDpi="600" orientation="landscape" paperSize="9" scale="68" r:id="rId4"/>
  <headerFooter alignWithMargins="0">
    <oddFooter>&amp;L&amp;11Created/changed: Domokos A., DSQM, 05.02.2019
Checked/released:Heidegger B. SQA. 04.03.2019&amp;C&amp;11MV0702 / Rev.1
&amp;F&amp;R&amp;11MV0702
Seite &amp;P von &amp;N</oddFooter>
  </headerFooter>
  <ignoredErrors>
    <ignoredError sqref="E31:J32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U44"/>
  <sheetViews>
    <sheetView showGridLines="0" tabSelected="1" view="pageLayout" zoomScale="70" zoomScalePageLayoutView="70" workbookViewId="0" topLeftCell="A1">
      <selection activeCell="H4" sqref="H4:J4"/>
    </sheetView>
  </sheetViews>
  <sheetFormatPr defaultColWidth="8.7109375" defaultRowHeight="12.75"/>
  <cols>
    <col min="1" max="1" width="18.421875" style="71" customWidth="1"/>
    <col min="2" max="2" width="3.8515625" style="71" customWidth="1"/>
    <col min="3" max="3" width="50.57421875" style="71" customWidth="1"/>
    <col min="4" max="4" width="10.7109375" style="71" customWidth="1"/>
    <col min="5" max="9" width="20.7109375" style="71" customWidth="1"/>
    <col min="10" max="10" width="21.57421875" style="71" customWidth="1"/>
    <col min="11" max="71" width="18.7109375" style="71" customWidth="1"/>
    <col min="72" max="16384" width="8.7109375" style="71" customWidth="1"/>
  </cols>
  <sheetData>
    <row r="1" spans="1:8" ht="18" customHeight="1">
      <c r="A1" s="155"/>
      <c r="B1" s="155"/>
      <c r="C1" s="155"/>
      <c r="D1" s="135" t="s">
        <v>47</v>
      </c>
      <c r="E1" s="156"/>
      <c r="F1" s="156"/>
      <c r="G1" s="156"/>
      <c r="H1" s="156"/>
    </row>
    <row r="2" spans="1:10" ht="23.25" customHeight="1" thickBot="1">
      <c r="A2" s="158"/>
      <c r="B2" s="158"/>
      <c r="C2" s="158"/>
      <c r="D2" s="157"/>
      <c r="E2" s="157"/>
      <c r="F2" s="157"/>
      <c r="G2" s="157"/>
      <c r="H2" s="157"/>
      <c r="I2" s="72"/>
      <c r="J2" s="72"/>
    </row>
    <row r="3" ht="5.25" customHeight="1"/>
    <row r="4" spans="2:10" ht="18" customHeight="1">
      <c r="B4" s="73">
        <v>1</v>
      </c>
      <c r="C4" s="74" t="s">
        <v>88</v>
      </c>
      <c r="D4" s="139" t="s">
        <v>99</v>
      </c>
      <c r="E4" s="139"/>
      <c r="F4" s="75">
        <v>4</v>
      </c>
      <c r="G4" s="88" t="s">
        <v>92</v>
      </c>
      <c r="H4" s="159" t="s">
        <v>102</v>
      </c>
      <c r="I4" s="159"/>
      <c r="J4" s="159"/>
    </row>
    <row r="5" spans="2:10" ht="18" customHeight="1">
      <c r="B5" s="73">
        <v>2</v>
      </c>
      <c r="C5" s="74" t="s">
        <v>89</v>
      </c>
      <c r="D5" s="170">
        <v>10000000</v>
      </c>
      <c r="E5" s="170"/>
      <c r="F5" s="75">
        <v>5</v>
      </c>
      <c r="G5" s="88" t="s">
        <v>93</v>
      </c>
      <c r="H5" s="151" t="s">
        <v>101</v>
      </c>
      <c r="I5" s="151"/>
      <c r="J5" s="151"/>
    </row>
    <row r="6" spans="2:10" ht="18" customHeight="1">
      <c r="B6" s="73">
        <v>3</v>
      </c>
      <c r="C6" s="76" t="s">
        <v>90</v>
      </c>
      <c r="D6" s="88" t="s">
        <v>10</v>
      </c>
      <c r="E6" s="43">
        <v>3500000</v>
      </c>
      <c r="F6" s="75">
        <v>6</v>
      </c>
      <c r="G6" s="88" t="s">
        <v>94</v>
      </c>
      <c r="H6" s="150">
        <v>44862</v>
      </c>
      <c r="I6" s="151"/>
      <c r="J6" s="151"/>
    </row>
    <row r="7" ht="12" customHeight="1">
      <c r="B7" s="77"/>
    </row>
    <row r="8" spans="1:10" ht="12.75" customHeight="1">
      <c r="A8" s="78"/>
      <c r="B8" s="79">
        <v>7</v>
      </c>
      <c r="C8" s="164" t="s">
        <v>27</v>
      </c>
      <c r="D8" s="165"/>
      <c r="E8" s="80" t="s">
        <v>21</v>
      </c>
      <c r="F8" s="80" t="s">
        <v>22</v>
      </c>
      <c r="G8" s="80" t="s">
        <v>23</v>
      </c>
      <c r="H8" s="80" t="s">
        <v>24</v>
      </c>
      <c r="I8" s="80" t="s">
        <v>25</v>
      </c>
      <c r="J8" s="80" t="s">
        <v>26</v>
      </c>
    </row>
    <row r="9" spans="1:10" ht="12.75">
      <c r="A9" s="78"/>
      <c r="B9" s="79">
        <v>8</v>
      </c>
      <c r="C9" s="163" t="s">
        <v>28</v>
      </c>
      <c r="D9" s="163"/>
      <c r="E9" s="47" t="s">
        <v>100</v>
      </c>
      <c r="F9" s="47"/>
      <c r="G9" s="47"/>
      <c r="H9" s="47"/>
      <c r="I9" s="47"/>
      <c r="J9" s="47"/>
    </row>
    <row r="10" spans="1:10" ht="12.75">
      <c r="A10" s="81"/>
      <c r="B10" s="82"/>
      <c r="C10" s="82"/>
      <c r="D10" s="83" t="s">
        <v>32</v>
      </c>
      <c r="E10" s="84"/>
      <c r="F10" s="84"/>
      <c r="G10" s="84"/>
      <c r="H10" s="84"/>
      <c r="I10" s="84"/>
      <c r="J10" s="84"/>
    </row>
    <row r="11" spans="1:10" ht="12.75" customHeight="1">
      <c r="A11" s="160" t="s">
        <v>66</v>
      </c>
      <c r="B11" s="85">
        <v>9</v>
      </c>
      <c r="C11" s="86" t="s">
        <v>78</v>
      </c>
      <c r="D11" s="87" t="s">
        <v>11</v>
      </c>
      <c r="E11" s="4">
        <v>8</v>
      </c>
      <c r="F11" s="4"/>
      <c r="G11" s="4"/>
      <c r="H11" s="4"/>
      <c r="I11" s="4"/>
      <c r="J11" s="4"/>
    </row>
    <row r="12" spans="1:10" ht="12.75">
      <c r="A12" s="161"/>
      <c r="B12" s="85">
        <v>10</v>
      </c>
      <c r="C12" s="88" t="s">
        <v>60</v>
      </c>
      <c r="D12" s="87" t="s">
        <v>13</v>
      </c>
      <c r="E12" s="5">
        <v>10</v>
      </c>
      <c r="F12" s="5"/>
      <c r="G12" s="5"/>
      <c r="H12" s="5"/>
      <c r="I12" s="5"/>
      <c r="J12" s="5"/>
    </row>
    <row r="13" spans="1:10" ht="12.75">
      <c r="A13" s="161"/>
      <c r="B13" s="85">
        <v>11</v>
      </c>
      <c r="C13" s="89" t="s">
        <v>9</v>
      </c>
      <c r="D13" s="87" t="s">
        <v>14</v>
      </c>
      <c r="E13" s="5">
        <v>50</v>
      </c>
      <c r="F13" s="5"/>
      <c r="G13" s="5"/>
      <c r="H13" s="5"/>
      <c r="I13" s="5"/>
      <c r="J13" s="5"/>
    </row>
    <row r="14" spans="1:10" ht="12.75">
      <c r="A14" s="162"/>
      <c r="B14" s="90">
        <v>12</v>
      </c>
      <c r="C14" s="91" t="s">
        <v>61</v>
      </c>
      <c r="D14" s="58" t="s">
        <v>11</v>
      </c>
      <c r="E14" s="92">
        <f aca="true" t="shared" si="0" ref="E14:J14">+IF(E11="","",IF(E12="","",IF(E13="","",E11*E12*E13)))</f>
        <v>4000</v>
      </c>
      <c r="F14" s="92">
        <f t="shared" si="0"/>
      </c>
      <c r="G14" s="92">
        <f t="shared" si="0"/>
      </c>
      <c r="H14" s="92">
        <f t="shared" si="0"/>
      </c>
      <c r="I14" s="92">
        <f t="shared" si="0"/>
      </c>
      <c r="J14" s="92">
        <f t="shared" si="0"/>
      </c>
    </row>
    <row r="15" spans="1:2" ht="6" customHeight="1">
      <c r="A15" s="93"/>
      <c r="B15" s="94"/>
    </row>
    <row r="16" spans="1:10" ht="12.75">
      <c r="A16" s="171" t="s">
        <v>50</v>
      </c>
      <c r="B16" s="85">
        <v>13</v>
      </c>
      <c r="C16" s="95" t="s">
        <v>52</v>
      </c>
      <c r="D16" s="96" t="s">
        <v>7</v>
      </c>
      <c r="E16" s="41">
        <v>1</v>
      </c>
      <c r="F16" s="41"/>
      <c r="G16" s="41"/>
      <c r="H16" s="41"/>
      <c r="I16" s="41"/>
      <c r="J16" s="41"/>
    </row>
    <row r="17" spans="1:10" ht="12.75">
      <c r="A17" s="171"/>
      <c r="B17" s="85">
        <v>14</v>
      </c>
      <c r="C17" s="95" t="s">
        <v>84</v>
      </c>
      <c r="D17" s="87" t="s">
        <v>0</v>
      </c>
      <c r="E17" s="5">
        <v>2440</v>
      </c>
      <c r="F17" s="5"/>
      <c r="G17" s="5"/>
      <c r="H17" s="5"/>
      <c r="I17" s="5"/>
      <c r="J17" s="5"/>
    </row>
    <row r="18" spans="1:10" ht="12.75">
      <c r="A18" s="171"/>
      <c r="B18" s="85">
        <v>15</v>
      </c>
      <c r="C18" s="95" t="s">
        <v>85</v>
      </c>
      <c r="D18" s="87" t="s">
        <v>7</v>
      </c>
      <c r="E18" s="68">
        <v>0.02</v>
      </c>
      <c r="F18" s="68"/>
      <c r="G18" s="68"/>
      <c r="H18" s="68"/>
      <c r="I18" s="68"/>
      <c r="J18" s="68"/>
    </row>
    <row r="19" spans="1:10" ht="12.75">
      <c r="A19" s="171"/>
      <c r="B19" s="97">
        <v>16</v>
      </c>
      <c r="C19" s="98" t="s">
        <v>86</v>
      </c>
      <c r="D19" s="99" t="s">
        <v>7</v>
      </c>
      <c r="E19" s="41">
        <v>0.98</v>
      </c>
      <c r="F19" s="41"/>
      <c r="G19" s="41"/>
      <c r="H19" s="41"/>
      <c r="I19" s="41"/>
      <c r="J19" s="41"/>
    </row>
    <row r="20" spans="1:10" ht="12.75">
      <c r="A20" s="171"/>
      <c r="B20" s="100">
        <v>17</v>
      </c>
      <c r="C20" s="58" t="s">
        <v>69</v>
      </c>
      <c r="D20" s="58" t="s">
        <v>0</v>
      </c>
      <c r="E20" s="101">
        <f aca="true" t="shared" si="1" ref="E20:J20">+IF(E17="","",IF(E18="","",IF(E19="","",IF(E17="","",E17*(1-E18)*E19))))</f>
        <v>2343.3759999999997</v>
      </c>
      <c r="F20" s="101">
        <f t="shared" si="1"/>
      </c>
      <c r="G20" s="101">
        <f t="shared" si="1"/>
      </c>
      <c r="H20" s="101">
        <f t="shared" si="1"/>
      </c>
      <c r="I20" s="101">
        <f t="shared" si="1"/>
      </c>
      <c r="J20" s="101">
        <f t="shared" si="1"/>
      </c>
    </row>
    <row r="21" spans="1:10" ht="12" customHeight="1">
      <c r="A21" s="171"/>
      <c r="B21" s="90">
        <v>18</v>
      </c>
      <c r="C21" s="58" t="s">
        <v>79</v>
      </c>
      <c r="D21" s="58" t="s">
        <v>70</v>
      </c>
      <c r="E21" s="102">
        <f aca="true" t="shared" si="2" ref="E21:J21">IF(E20="","",(60*60)/E20)</f>
        <v>1.5362451437584068</v>
      </c>
      <c r="F21" s="102">
        <f t="shared" si="2"/>
      </c>
      <c r="G21" s="102">
        <f t="shared" si="2"/>
      </c>
      <c r="H21" s="102">
        <f t="shared" si="2"/>
      </c>
      <c r="I21" s="102">
        <f t="shared" si="2"/>
      </c>
      <c r="J21" s="102">
        <f t="shared" si="2"/>
      </c>
    </row>
    <row r="22" spans="1:10" ht="12.75">
      <c r="A22" s="171"/>
      <c r="B22" s="100">
        <v>19</v>
      </c>
      <c r="C22" s="58" t="s">
        <v>80</v>
      </c>
      <c r="D22" s="58" t="s">
        <v>10</v>
      </c>
      <c r="E22" s="101">
        <f>IF(E14="","",IF(E17="","",IF(E16="","",IF(E18="","",IF(E19="","",(E17*E19*(1-E18)*E14*E16))))))</f>
        <v>9373503.999999998</v>
      </c>
      <c r="F22" s="101">
        <f>+IF(F14="","",IF(F17="","",IF(F16="","",IF(F18="","",IF(F19="","",(F17*F19*(1-F18)*F14*F16))))))</f>
      </c>
      <c r="G22" s="101">
        <f>+IF(G14="","",IF(G17="","",IF(G16="","",IF(G18="","",IF(G19="","",(G17*G19*(1-G18)*G14*G16))))))</f>
      </c>
      <c r="H22" s="101">
        <f>IF(H14="","",IF(H17="","",IF(H16="","",IF(H18="","",IF(H19="","",(H17*H19*(1-H18)*H14*H16))))))</f>
      </c>
      <c r="I22" s="101">
        <f>+IF(I14="","",IF(I17="","",IF(I16="","",IF(I18="","",IF(I19="","",(I17*I19*(1-I18)*I14*I16))))))</f>
      </c>
      <c r="J22" s="101">
        <f>+IF(J14="","",IF(J17="","",IF(J16="","",IF(J18="","",IF(J19="","",(J17*J19*(1-J18)*J14*J16))))))</f>
      </c>
    </row>
    <row r="23" spans="1:10" ht="12.75" customHeight="1">
      <c r="A23" s="171"/>
      <c r="B23" s="90">
        <v>20</v>
      </c>
      <c r="C23" s="58" t="s">
        <v>81</v>
      </c>
      <c r="D23" s="58" t="s">
        <v>7</v>
      </c>
      <c r="E23" s="59">
        <f aca="true" t="shared" si="3" ref="E23:J23">IF(E22="","",E22/$E$6)</f>
        <v>2.6781439999999996</v>
      </c>
      <c r="F23" s="59">
        <f t="shared" si="3"/>
      </c>
      <c r="G23" s="59">
        <f t="shared" si="3"/>
      </c>
      <c r="H23" s="59">
        <f t="shared" si="3"/>
      </c>
      <c r="I23" s="59">
        <f t="shared" si="3"/>
      </c>
      <c r="J23" s="59">
        <f t="shared" si="3"/>
      </c>
    </row>
    <row r="24" spans="1:10" ht="12.75" customHeight="1">
      <c r="A24" s="171"/>
      <c r="B24" s="90">
        <v>21</v>
      </c>
      <c r="C24" s="58" t="s">
        <v>39</v>
      </c>
      <c r="D24" s="58"/>
      <c r="E24" s="103" t="str">
        <f aca="true" t="shared" si="4" ref="E24:J24">+IF(E23=MIN($E$23:$J$23),"X","")</f>
        <v>X</v>
      </c>
      <c r="F24" s="103">
        <f t="shared" si="4"/>
      </c>
      <c r="G24" s="103">
        <f t="shared" si="4"/>
      </c>
      <c r="H24" s="103">
        <f t="shared" si="4"/>
      </c>
      <c r="I24" s="103">
        <f t="shared" si="4"/>
      </c>
      <c r="J24" s="103">
        <f t="shared" si="4"/>
      </c>
    </row>
    <row r="25" spans="1:2" ht="6" customHeight="1">
      <c r="A25" s="93"/>
      <c r="B25" s="104"/>
    </row>
    <row r="26" spans="1:10" ht="12.75">
      <c r="A26" s="160" t="s">
        <v>67</v>
      </c>
      <c r="B26" s="105">
        <v>22</v>
      </c>
      <c r="C26" s="87" t="s">
        <v>82</v>
      </c>
      <c r="D26" s="87" t="s">
        <v>2</v>
      </c>
      <c r="E26" s="8">
        <v>8</v>
      </c>
      <c r="F26" s="8"/>
      <c r="G26" s="8"/>
      <c r="H26" s="8"/>
      <c r="I26" s="8"/>
      <c r="J26" s="8"/>
    </row>
    <row r="27" spans="1:10" ht="12.75">
      <c r="A27" s="161"/>
      <c r="B27" s="105">
        <v>23</v>
      </c>
      <c r="C27" s="87" t="s">
        <v>3</v>
      </c>
      <c r="D27" s="87" t="s">
        <v>4</v>
      </c>
      <c r="E27" s="5">
        <v>19520</v>
      </c>
      <c r="F27" s="5"/>
      <c r="G27" s="5"/>
      <c r="H27" s="5"/>
      <c r="I27" s="5"/>
      <c r="J27" s="5"/>
    </row>
    <row r="28" spans="1:10" ht="12.75">
      <c r="A28" s="161"/>
      <c r="B28" s="105">
        <v>24</v>
      </c>
      <c r="C28" s="87" t="s">
        <v>16</v>
      </c>
      <c r="D28" s="87" t="s">
        <v>4</v>
      </c>
      <c r="E28" s="5">
        <v>2</v>
      </c>
      <c r="F28" s="5"/>
      <c r="G28" s="5"/>
      <c r="H28" s="5"/>
      <c r="I28" s="5"/>
      <c r="J28" s="5"/>
    </row>
    <row r="29" spans="1:10" ht="12.75">
      <c r="A29" s="161"/>
      <c r="B29" s="90">
        <v>25</v>
      </c>
      <c r="C29" s="58" t="s">
        <v>95</v>
      </c>
      <c r="D29" s="58" t="s">
        <v>7</v>
      </c>
      <c r="E29" s="59">
        <f aca="true" t="shared" si="5" ref="E29:J29">+IF(E27="","",IF(E28="","",(E27-E28)/E27))</f>
        <v>0.9998975409836065</v>
      </c>
      <c r="F29" s="59">
        <f t="shared" si="5"/>
      </c>
      <c r="G29" s="59">
        <f t="shared" si="5"/>
      </c>
      <c r="H29" s="59">
        <f t="shared" si="5"/>
      </c>
      <c r="I29" s="59">
        <f t="shared" si="5"/>
      </c>
      <c r="J29" s="59">
        <f t="shared" si="5"/>
      </c>
    </row>
    <row r="30" spans="1:10" ht="12.75">
      <c r="A30" s="161"/>
      <c r="B30" s="90">
        <v>26</v>
      </c>
      <c r="C30" s="58" t="s">
        <v>63</v>
      </c>
      <c r="D30" s="58" t="s">
        <v>4</v>
      </c>
      <c r="E30" s="106">
        <f aca="true" t="shared" si="6" ref="E30:J30">+IF(E27="","",E27-E28)</f>
        <v>19518</v>
      </c>
      <c r="F30" s="106">
        <f t="shared" si="6"/>
      </c>
      <c r="G30" s="106">
        <f t="shared" si="6"/>
      </c>
      <c r="H30" s="106">
        <f t="shared" si="6"/>
      </c>
      <c r="I30" s="106">
        <f t="shared" si="6"/>
      </c>
      <c r="J30" s="106">
        <f t="shared" si="6"/>
      </c>
    </row>
    <row r="31" spans="1:10" ht="12" customHeight="1">
      <c r="A31" s="161"/>
      <c r="B31" s="90">
        <v>27</v>
      </c>
      <c r="C31" s="58" t="s">
        <v>96</v>
      </c>
      <c r="D31" s="58" t="s">
        <v>0</v>
      </c>
      <c r="E31" s="106">
        <f aca="true" t="shared" si="7" ref="E31:J31">+IF(E30="","",E30/E26)</f>
        <v>2439.75</v>
      </c>
      <c r="F31" s="106">
        <f t="shared" si="7"/>
      </c>
      <c r="G31" s="106">
        <f t="shared" si="7"/>
      </c>
      <c r="H31" s="106">
        <f t="shared" si="7"/>
      </c>
      <c r="I31" s="106">
        <f t="shared" si="7"/>
      </c>
      <c r="J31" s="106">
        <f t="shared" si="7"/>
      </c>
    </row>
    <row r="32" spans="1:10" ht="12" customHeight="1">
      <c r="A32" s="161"/>
      <c r="B32" s="90">
        <v>28</v>
      </c>
      <c r="C32" s="58" t="s">
        <v>97</v>
      </c>
      <c r="D32" s="58" t="s">
        <v>70</v>
      </c>
      <c r="E32" s="107">
        <f>_xlfn.IFERROR(((E26*60*60)/E27),"")</f>
        <v>1.4754098360655739</v>
      </c>
      <c r="F32" s="107">
        <f>_xlfn.IFERROR(((F26*60*60)/F30),"")</f>
      </c>
      <c r="G32" s="107">
        <f>_xlfn.IFERROR(((G26*60*60)/G30),"")</f>
      </c>
      <c r="H32" s="107">
        <f>_xlfn.IFERROR(((H26*60*60)/H30),"")</f>
      </c>
      <c r="I32" s="107">
        <f>_xlfn.IFERROR(((I26*60*60)/I30),"")</f>
      </c>
      <c r="J32" s="107">
        <f>_xlfn.IFERROR(((J26*60*60)/J30),"")</f>
      </c>
    </row>
    <row r="33" spans="1:10" ht="12.75">
      <c r="A33" s="161"/>
      <c r="B33" s="90">
        <v>29</v>
      </c>
      <c r="C33" s="58" t="s">
        <v>98</v>
      </c>
      <c r="D33" s="58" t="s">
        <v>10</v>
      </c>
      <c r="E33" s="108">
        <f aca="true" t="shared" si="8" ref="E33:J33">IF(E14="","",IF(E31="","",IF(E16="","",(E31*E14*E16))))</f>
        <v>9759000</v>
      </c>
      <c r="F33" s="108">
        <f t="shared" si="8"/>
      </c>
      <c r="G33" s="108">
        <f t="shared" si="8"/>
      </c>
      <c r="H33" s="108">
        <f t="shared" si="8"/>
      </c>
      <c r="I33" s="108">
        <f t="shared" si="8"/>
      </c>
      <c r="J33" s="108">
        <f t="shared" si="8"/>
      </c>
    </row>
    <row r="34" spans="1:10" ht="72.75" customHeight="1">
      <c r="A34" s="161"/>
      <c r="B34" s="105">
        <v>31</v>
      </c>
      <c r="C34" s="109" t="s">
        <v>83</v>
      </c>
      <c r="D34" s="109" t="s">
        <v>33</v>
      </c>
      <c r="E34" s="116" t="s">
        <v>91</v>
      </c>
      <c r="F34" s="17"/>
      <c r="G34" s="17"/>
      <c r="H34" s="17"/>
      <c r="I34" s="17"/>
      <c r="J34" s="6"/>
    </row>
    <row r="35" spans="1:10" ht="33.75" customHeight="1" hidden="1">
      <c r="A35" s="161"/>
      <c r="B35" s="105"/>
      <c r="C35" s="87"/>
      <c r="D35" s="87"/>
      <c r="E35" s="87"/>
      <c r="F35" s="87"/>
      <c r="G35" s="87"/>
      <c r="H35" s="87"/>
      <c r="I35" s="87"/>
      <c r="J35" s="87"/>
    </row>
    <row r="36" spans="1:10" ht="12.75" customHeight="1">
      <c r="A36" s="161"/>
      <c r="B36" s="90">
        <v>32</v>
      </c>
      <c r="C36" s="58" t="s">
        <v>74</v>
      </c>
      <c r="D36" s="58" t="s">
        <v>7</v>
      </c>
      <c r="E36" s="110">
        <f aca="true" t="shared" si="9" ref="E36:J36">_xlfn.IFERROR(E33/$E$6,"")</f>
        <v>2.7882857142857143</v>
      </c>
      <c r="F36" s="110">
        <f t="shared" si="9"/>
      </c>
      <c r="G36" s="110">
        <f t="shared" si="9"/>
      </c>
      <c r="H36" s="110">
        <f t="shared" si="9"/>
      </c>
      <c r="I36" s="110">
        <f t="shared" si="9"/>
      </c>
      <c r="J36" s="110">
        <f t="shared" si="9"/>
      </c>
    </row>
    <row r="37" spans="1:73" s="111" customFormat="1" ht="12.75" customHeight="1">
      <c r="A37" s="162"/>
      <c r="B37" s="90">
        <v>33</v>
      </c>
      <c r="C37" s="58" t="s">
        <v>39</v>
      </c>
      <c r="D37" s="58"/>
      <c r="E37" s="103" t="str">
        <f aca="true" t="shared" si="10" ref="E37:J37">IF(E36=MIN($E$36:$J$36),"X","")</f>
        <v>X</v>
      </c>
      <c r="F37" s="103">
        <f t="shared" si="10"/>
      </c>
      <c r="G37" s="103">
        <f t="shared" si="10"/>
      </c>
      <c r="H37" s="103">
        <f t="shared" si="10"/>
      </c>
      <c r="I37" s="103">
        <f t="shared" si="10"/>
      </c>
      <c r="J37" s="103">
        <f t="shared" si="10"/>
      </c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71"/>
      <c r="BN37" s="71"/>
      <c r="BO37" s="71"/>
      <c r="BP37" s="71"/>
      <c r="BQ37" s="71"/>
      <c r="BR37" s="71"/>
      <c r="BS37" s="71"/>
      <c r="BT37" s="71"/>
      <c r="BU37" s="71"/>
    </row>
    <row r="38" spans="1:9" ht="12.75">
      <c r="A38" s="112"/>
      <c r="B38" s="174" t="s">
        <v>41</v>
      </c>
      <c r="C38" s="175"/>
      <c r="F38" s="113"/>
      <c r="G38" s="148" t="s">
        <v>72</v>
      </c>
      <c r="H38" s="149"/>
      <c r="I38" s="113">
        <v>35</v>
      </c>
    </row>
    <row r="39" spans="1:10" ht="15.75" customHeight="1">
      <c r="A39" s="112"/>
      <c r="B39" s="176">
        <v>34</v>
      </c>
      <c r="C39" s="179" t="s">
        <v>53</v>
      </c>
      <c r="D39" s="154"/>
      <c r="E39" s="154"/>
      <c r="F39" s="87"/>
      <c r="G39" s="128" t="s">
        <v>57</v>
      </c>
      <c r="H39" s="147" t="s">
        <v>44</v>
      </c>
      <c r="I39" s="172" t="s">
        <v>59</v>
      </c>
      <c r="J39" s="173"/>
    </row>
    <row r="40" spans="1:10" ht="15.75" customHeight="1">
      <c r="A40" s="112"/>
      <c r="B40" s="177"/>
      <c r="C40" s="153" t="s">
        <v>54</v>
      </c>
      <c r="D40" s="154"/>
      <c r="E40" s="154"/>
      <c r="F40" s="87"/>
      <c r="G40" s="129"/>
      <c r="H40" s="147"/>
      <c r="I40" s="70" t="s">
        <v>29</v>
      </c>
      <c r="J40" s="65" t="s">
        <v>87</v>
      </c>
    </row>
    <row r="41" spans="1:10" ht="15.75" customHeight="1">
      <c r="A41" s="112"/>
      <c r="B41" s="177"/>
      <c r="C41" s="69" t="s">
        <v>55</v>
      </c>
      <c r="D41" s="70"/>
      <c r="E41" s="69" t="s">
        <v>8</v>
      </c>
      <c r="F41" s="115"/>
      <c r="G41" s="152">
        <f>+MIN(E36:J36)</f>
        <v>2.7882857142857143</v>
      </c>
      <c r="H41" s="146" t="str">
        <f>IF(G41&lt;0.9,"Unacceptable",IF(G41&gt;1,"Acceptable",IF(G41&lt;1,"Acceptable with Caution")))</f>
        <v>Acceptable</v>
      </c>
      <c r="I41" s="70" t="s">
        <v>30</v>
      </c>
      <c r="J41" s="65" t="s">
        <v>46</v>
      </c>
    </row>
    <row r="42" spans="1:10" ht="15.75" customHeight="1">
      <c r="A42" s="112"/>
      <c r="B42" s="178"/>
      <c r="C42" s="69" t="s">
        <v>56</v>
      </c>
      <c r="D42" s="70"/>
      <c r="E42" s="70" t="s">
        <v>8</v>
      </c>
      <c r="F42" s="115"/>
      <c r="G42" s="152"/>
      <c r="H42" s="146"/>
      <c r="I42" s="70" t="s">
        <v>31</v>
      </c>
      <c r="J42" s="65" t="s">
        <v>45</v>
      </c>
    </row>
    <row r="43" ht="12.75"/>
    <row r="44" spans="1:10" ht="18.75" customHeight="1">
      <c r="A44" s="112"/>
      <c r="B44" s="104"/>
      <c r="C44" s="114" t="s">
        <v>40</v>
      </c>
      <c r="D44" s="168"/>
      <c r="E44" s="169"/>
      <c r="F44" s="169"/>
      <c r="G44" s="166" t="s">
        <v>58</v>
      </c>
      <c r="H44" s="167"/>
      <c r="I44" s="168"/>
      <c r="J44" s="169"/>
    </row>
  </sheetData>
  <sheetProtection password="CC6F" sheet="1" selectLockedCells="1"/>
  <mergeCells count="26">
    <mergeCell ref="G44:H44"/>
    <mergeCell ref="D44:F44"/>
    <mergeCell ref="D5:E5"/>
    <mergeCell ref="I44:J44"/>
    <mergeCell ref="A16:A24"/>
    <mergeCell ref="I39:J39"/>
    <mergeCell ref="B38:C38"/>
    <mergeCell ref="B39:B42"/>
    <mergeCell ref="A26:A37"/>
    <mergeCell ref="C39:E39"/>
    <mergeCell ref="C40:E40"/>
    <mergeCell ref="A1:C1"/>
    <mergeCell ref="D1:H2"/>
    <mergeCell ref="A2:C2"/>
    <mergeCell ref="D4:E4"/>
    <mergeCell ref="H4:J4"/>
    <mergeCell ref="A11:A14"/>
    <mergeCell ref="C9:D9"/>
    <mergeCell ref="C8:D8"/>
    <mergeCell ref="H5:J5"/>
    <mergeCell ref="H6:J6"/>
    <mergeCell ref="G41:G42"/>
    <mergeCell ref="H41:H42"/>
    <mergeCell ref="H39:H40"/>
    <mergeCell ref="G38:H38"/>
    <mergeCell ref="G39:G40"/>
  </mergeCells>
  <conditionalFormatting sqref="H41:H42">
    <cfRule type="containsText" priority="7" dxfId="5" operator="containsText" stopIfTrue="1" text="Acceptable with caution">
      <formula>NOT(ISERROR(SEARCH("Acceptable with caution",H41)))</formula>
    </cfRule>
    <cfRule type="containsText" priority="9" dxfId="0" operator="containsText" stopIfTrue="1" text="Unacceptable">
      <formula>NOT(ISERROR(SEARCH("Unacceptable",H41)))</formula>
    </cfRule>
  </conditionalFormatting>
  <conditionalFormatting sqref="G41:G42">
    <cfRule type="cellIs" priority="6" dxfId="5" operator="between" stopIfTrue="1">
      <formula>0.9</formula>
      <formula>0.999</formula>
    </cfRule>
    <cfRule type="cellIs" priority="8" dxfId="0" operator="lessThan" stopIfTrue="1">
      <formula>0.9</formula>
    </cfRule>
  </conditionalFormatting>
  <conditionalFormatting sqref="E22 H22">
    <cfRule type="cellIs" priority="5" dxfId="0" operator="lessThan" stopIfTrue="1">
      <formula>$E$6</formula>
    </cfRule>
  </conditionalFormatting>
  <conditionalFormatting sqref="E33:J33">
    <cfRule type="cellIs" priority="3" dxfId="0" operator="lessThan" stopIfTrue="1">
      <formula>$E$6</formula>
    </cfRule>
  </conditionalFormatting>
  <conditionalFormatting sqref="E36:J36">
    <cfRule type="cellIs" priority="1" dxfId="1" operator="between" stopIfTrue="1">
      <formula>0.91</formula>
      <formula>1</formula>
    </cfRule>
    <cfRule type="cellIs" priority="2" dxfId="0" operator="lessThan" stopIfTrue="1">
      <formula>0.9</formula>
    </cfRule>
  </conditionalFormatting>
  <hyperlinks>
    <hyperlink ref="D1" r:id="rId1" display="RUN@RATE Template"/>
  </hyperlinks>
  <printOptions horizontalCentered="1" verticalCentered="1"/>
  <pageMargins left="0.34" right="0.24" top="0.55" bottom="0.64" header="0.41" footer="0.26"/>
  <pageSetup fitToHeight="1" fitToWidth="1" horizontalDpi="600" verticalDpi="600" orientation="landscape" paperSize="9" scale="69" r:id="rId4"/>
  <headerFooter alignWithMargins="0">
    <oddFooter>&amp;L
Created/changed: Heidegger B., SQA, 14.04.2022
Checked/released: Domokos A., DSQM, 14.04.2022&amp;CMV0702/ Rev.03
&amp;F&amp;RMV0702
Seite &amp;P von &amp;N</oddFooter>
  </headerFooter>
  <ignoredErrors>
    <ignoredError sqref="H32:J32 F32:G32" unlockedFormula="1"/>
    <ignoredError sqref="H22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2000"/>
  <sheetViews>
    <sheetView zoomScalePageLayoutView="0" workbookViewId="0" topLeftCell="A1">
      <selection activeCell="A4" sqref="A4:A10"/>
    </sheetView>
  </sheetViews>
  <sheetFormatPr defaultColWidth="8.7109375" defaultRowHeight="12.75"/>
  <cols>
    <col min="1" max="1" width="37.8515625" style="0" customWidth="1"/>
    <col min="2" max="4" width="8.7109375" style="0" customWidth="1"/>
    <col min="5" max="5" width="40.28125" style="0" customWidth="1"/>
  </cols>
  <sheetData>
    <row r="1" spans="1:5" ht="12.75">
      <c r="A1">
        <v>0.9998990000000809</v>
      </c>
      <c r="B1">
        <f aca="true" t="shared" si="0" ref="B1:B64">NORMSINV(A1)</f>
        <v>3.7165020538176967</v>
      </c>
      <c r="C1">
        <v>3.7165</v>
      </c>
      <c r="D1">
        <f aca="true" t="shared" si="1" ref="D1:D64">C1+1.5</f>
        <v>5.2165</v>
      </c>
      <c r="E1" s="38"/>
    </row>
    <row r="2" spans="1:5" ht="12.75">
      <c r="A2">
        <v>0.9998991000000809</v>
      </c>
      <c r="B2">
        <f t="shared" si="0"/>
        <v>3.716752442003338</v>
      </c>
      <c r="C2">
        <v>3.71675</v>
      </c>
      <c r="D2">
        <f t="shared" si="1"/>
        <v>5.21675</v>
      </c>
      <c r="E2" s="38"/>
    </row>
    <row r="3" spans="1:5" ht="12.75">
      <c r="A3">
        <v>0.9998992000000808</v>
      </c>
      <c r="B3">
        <f t="shared" si="0"/>
        <v>3.717003063425038</v>
      </c>
      <c r="C3">
        <v>3.717</v>
      </c>
      <c r="D3">
        <f t="shared" si="1"/>
        <v>5.2170000000000005</v>
      </c>
      <c r="E3" s="38"/>
    </row>
    <row r="4" spans="1:4" ht="12.75">
      <c r="A4">
        <v>0.9998993000000808</v>
      </c>
      <c r="B4">
        <f t="shared" si="0"/>
        <v>3.717253918533494</v>
      </c>
      <c r="C4">
        <v>3.71725</v>
      </c>
      <c r="D4">
        <f t="shared" si="1"/>
        <v>5.21725</v>
      </c>
    </row>
    <row r="5" spans="1:4" ht="12.75">
      <c r="A5">
        <v>0.9998994000000807</v>
      </c>
      <c r="B5">
        <f t="shared" si="0"/>
        <v>3.7175050077807166</v>
      </c>
      <c r="C5">
        <v>3.71751</v>
      </c>
      <c r="D5">
        <f t="shared" si="1"/>
        <v>5.21751</v>
      </c>
    </row>
    <row r="6" spans="1:4" ht="12.75">
      <c r="A6">
        <v>0.9998995000000807</v>
      </c>
      <c r="B6">
        <f t="shared" si="0"/>
        <v>3.717756331620052</v>
      </c>
      <c r="C6">
        <v>3.71776</v>
      </c>
      <c r="D6">
        <f t="shared" si="1"/>
        <v>5.21776</v>
      </c>
    </row>
    <row r="7" spans="1:4" ht="12.75">
      <c r="A7">
        <v>0.9998996000000806</v>
      </c>
      <c r="B7">
        <f t="shared" si="0"/>
        <v>3.718007890506166</v>
      </c>
      <c r="C7">
        <v>3.71801</v>
      </c>
      <c r="D7">
        <f t="shared" si="1"/>
        <v>5.21801</v>
      </c>
    </row>
    <row r="8" spans="1:4" ht="12.75">
      <c r="A8">
        <v>0.9998997000000805</v>
      </c>
      <c r="B8">
        <f t="shared" si="0"/>
        <v>3.7182596848950706</v>
      </c>
      <c r="C8">
        <v>3.71826</v>
      </c>
      <c r="D8">
        <f t="shared" si="1"/>
        <v>5.21826</v>
      </c>
    </row>
    <row r="9" spans="1:4" ht="12.75">
      <c r="A9">
        <v>0.9998998000000805</v>
      </c>
      <c r="B9">
        <f t="shared" si="0"/>
        <v>3.7185117152441163</v>
      </c>
      <c r="C9">
        <v>3.71851</v>
      </c>
      <c r="D9">
        <f t="shared" si="1"/>
        <v>5.21851</v>
      </c>
    </row>
    <row r="10" spans="1:4" ht="12.75">
      <c r="A10">
        <v>0.9998999000000804</v>
      </c>
      <c r="B10">
        <f t="shared" si="0"/>
        <v>3.718763982011997</v>
      </c>
      <c r="C10">
        <v>3.71876</v>
      </c>
      <c r="D10">
        <f t="shared" si="1"/>
        <v>5.21876</v>
      </c>
    </row>
    <row r="11" spans="1:4" ht="12.75">
      <c r="A11">
        <v>0.9999000000000804</v>
      </c>
      <c r="B11">
        <f t="shared" si="0"/>
        <v>3.7190164856587673</v>
      </c>
      <c r="C11">
        <v>3.71902</v>
      </c>
      <c r="D11">
        <f t="shared" si="1"/>
        <v>5.21902</v>
      </c>
    </row>
    <row r="12" spans="1:4" ht="12.75">
      <c r="A12">
        <v>0.9999001000000803</v>
      </c>
      <c r="B12">
        <f t="shared" si="0"/>
        <v>3.7192692266458276</v>
      </c>
      <c r="C12">
        <v>3.71927</v>
      </c>
      <c r="D12">
        <f t="shared" si="1"/>
        <v>5.21927</v>
      </c>
    </row>
    <row r="13" spans="1:4" ht="12.75">
      <c r="A13">
        <v>0.9999002000000803</v>
      </c>
      <c r="B13">
        <f t="shared" si="0"/>
        <v>3.7195222054359522</v>
      </c>
      <c r="C13">
        <v>3.71952</v>
      </c>
      <c r="D13">
        <f t="shared" si="1"/>
        <v>5.21952</v>
      </c>
    </row>
    <row r="14" spans="1:4" ht="12.75">
      <c r="A14">
        <v>0.9999003000000802</v>
      </c>
      <c r="B14">
        <f t="shared" si="0"/>
        <v>3.719775422493278</v>
      </c>
      <c r="C14">
        <v>3.71978</v>
      </c>
      <c r="D14">
        <f t="shared" si="1"/>
        <v>5.21978</v>
      </c>
    </row>
    <row r="15" spans="1:4" ht="12.75">
      <c r="A15">
        <v>0.9999004000000802</v>
      </c>
      <c r="B15">
        <f t="shared" si="0"/>
        <v>3.7200288782833164</v>
      </c>
      <c r="C15">
        <v>3.72003</v>
      </c>
      <c r="D15">
        <f t="shared" si="1"/>
        <v>5.2200299999999995</v>
      </c>
    </row>
    <row r="16" spans="1:4" ht="12.75">
      <c r="A16">
        <v>0.9999005000000801</v>
      </c>
      <c r="B16">
        <f t="shared" si="0"/>
        <v>3.7202825732729607</v>
      </c>
      <c r="C16">
        <v>3.72028</v>
      </c>
      <c r="D16">
        <f t="shared" si="1"/>
        <v>5.22028</v>
      </c>
    </row>
    <row r="17" spans="1:4" ht="12.75">
      <c r="A17">
        <v>0.9999006000000801</v>
      </c>
      <c r="B17">
        <f t="shared" si="0"/>
        <v>3.7205365079304844</v>
      </c>
      <c r="C17">
        <v>3.72054</v>
      </c>
      <c r="D17">
        <f t="shared" si="1"/>
        <v>5.22054</v>
      </c>
    </row>
    <row r="18" spans="1:4" ht="12.75">
      <c r="A18">
        <v>0.99990070000008</v>
      </c>
      <c r="B18">
        <f t="shared" si="0"/>
        <v>3.7207906827255575</v>
      </c>
      <c r="C18">
        <v>3.72079</v>
      </c>
      <c r="D18">
        <f t="shared" si="1"/>
        <v>5.22079</v>
      </c>
    </row>
    <row r="19" spans="1:4" ht="12.75">
      <c r="A19">
        <v>0.99990080000008</v>
      </c>
      <c r="B19">
        <f t="shared" si="0"/>
        <v>3.7210450981292365</v>
      </c>
      <c r="C19">
        <v>3.72105</v>
      </c>
      <c r="D19">
        <f t="shared" si="1"/>
        <v>5.22105</v>
      </c>
    </row>
    <row r="20" spans="1:4" ht="12.75">
      <c r="A20">
        <v>0.9999009000000799</v>
      </c>
      <c r="B20">
        <f t="shared" si="0"/>
        <v>3.721299754613991</v>
      </c>
      <c r="C20">
        <v>3.7213</v>
      </c>
      <c r="D20">
        <f t="shared" si="1"/>
        <v>5.221299999999999</v>
      </c>
    </row>
    <row r="21" spans="1:4" ht="12.75">
      <c r="A21">
        <v>0.9999010000000799</v>
      </c>
      <c r="B21">
        <f t="shared" si="0"/>
        <v>3.721554652653687</v>
      </c>
      <c r="C21">
        <v>3.72155</v>
      </c>
      <c r="D21">
        <f t="shared" si="1"/>
        <v>5.221550000000001</v>
      </c>
    </row>
    <row r="22" spans="1:4" ht="12.75">
      <c r="A22">
        <v>0.9999011000000798</v>
      </c>
      <c r="B22">
        <f t="shared" si="0"/>
        <v>3.7218097927236093</v>
      </c>
      <c r="C22">
        <v>3.72181</v>
      </c>
      <c r="D22">
        <f t="shared" si="1"/>
        <v>5.22181</v>
      </c>
    </row>
    <row r="23" spans="1:4" ht="12.75">
      <c r="A23">
        <v>0.9999012000000798</v>
      </c>
      <c r="B23">
        <f t="shared" si="0"/>
        <v>3.7220651753004605</v>
      </c>
      <c r="C23">
        <v>3.72207</v>
      </c>
      <c r="D23">
        <f t="shared" si="1"/>
        <v>5.22207</v>
      </c>
    </row>
    <row r="24" spans="1:4" ht="12.75">
      <c r="A24">
        <v>0.9999013000000797</v>
      </c>
      <c r="B24">
        <f t="shared" si="0"/>
        <v>3.7223208008623625</v>
      </c>
      <c r="C24">
        <v>3.72232</v>
      </c>
      <c r="D24">
        <f t="shared" si="1"/>
        <v>5.22232</v>
      </c>
    </row>
    <row r="25" spans="1:4" ht="12.75">
      <c r="A25">
        <v>0.9999014000000797</v>
      </c>
      <c r="B25">
        <f t="shared" si="0"/>
        <v>3.7225766698888716</v>
      </c>
      <c r="C25">
        <v>3.72258</v>
      </c>
      <c r="D25">
        <f t="shared" si="1"/>
        <v>5.22258</v>
      </c>
    </row>
    <row r="26" spans="1:4" ht="12.75">
      <c r="A26">
        <v>0.9999015000000796</v>
      </c>
      <c r="B26">
        <f t="shared" si="0"/>
        <v>3.7228327828609777</v>
      </c>
      <c r="C26">
        <v>3.72283</v>
      </c>
      <c r="D26">
        <f t="shared" si="1"/>
        <v>5.22283</v>
      </c>
    </row>
    <row r="27" spans="1:4" ht="12.75">
      <c r="A27">
        <v>0.9999016000000795</v>
      </c>
      <c r="B27">
        <f t="shared" si="0"/>
        <v>3.7230891402611133</v>
      </c>
      <c r="C27">
        <v>3.72309</v>
      </c>
      <c r="D27">
        <f t="shared" si="1"/>
        <v>5.22309</v>
      </c>
    </row>
    <row r="28" spans="1:4" ht="12.75">
      <c r="A28">
        <v>0.9999017000000795</v>
      </c>
      <c r="B28">
        <f t="shared" si="0"/>
        <v>3.7233457425731546</v>
      </c>
      <c r="C28">
        <v>3.72335</v>
      </c>
      <c r="D28">
        <f t="shared" si="1"/>
        <v>5.22335</v>
      </c>
    </row>
    <row r="29" spans="1:4" ht="12.75">
      <c r="A29">
        <v>0.9999018000000794</v>
      </c>
      <c r="B29">
        <f t="shared" si="0"/>
        <v>3.723602590282433</v>
      </c>
      <c r="C29">
        <v>3.7236</v>
      </c>
      <c r="D29">
        <f t="shared" si="1"/>
        <v>5.223599999999999</v>
      </c>
    </row>
    <row r="30" spans="1:4" ht="12.75">
      <c r="A30">
        <v>0.9999019000000794</v>
      </c>
      <c r="B30">
        <f t="shared" si="0"/>
        <v>3.723859683875734</v>
      </c>
      <c r="C30">
        <v>3.72386</v>
      </c>
      <c r="D30">
        <f t="shared" si="1"/>
        <v>5.22386</v>
      </c>
    </row>
    <row r="31" spans="1:4" ht="12.75">
      <c r="A31">
        <v>0.9999020000000793</v>
      </c>
      <c r="B31">
        <f t="shared" si="0"/>
        <v>3.724117023841318</v>
      </c>
      <c r="C31">
        <v>3.72412</v>
      </c>
      <c r="D31">
        <f t="shared" si="1"/>
        <v>5.22412</v>
      </c>
    </row>
    <row r="32" spans="1:4" ht="12.75">
      <c r="A32">
        <v>0.9999021000000793</v>
      </c>
      <c r="B32">
        <f t="shared" si="0"/>
        <v>3.7243746106689035</v>
      </c>
      <c r="C32">
        <v>3.72437</v>
      </c>
      <c r="D32">
        <f t="shared" si="1"/>
        <v>5.22437</v>
      </c>
    </row>
    <row r="33" spans="1:4" ht="12.75">
      <c r="A33">
        <v>0.9999022000000792</v>
      </c>
      <c r="B33">
        <f t="shared" si="0"/>
        <v>3.724632444849692</v>
      </c>
      <c r="C33">
        <v>3.72463</v>
      </c>
      <c r="D33">
        <f t="shared" si="1"/>
        <v>5.224629999999999</v>
      </c>
    </row>
    <row r="34" spans="1:4" ht="12.75">
      <c r="A34">
        <v>0.9999023000000792</v>
      </c>
      <c r="B34">
        <f t="shared" si="0"/>
        <v>3.7248905268763672</v>
      </c>
      <c r="C34">
        <v>3.72489</v>
      </c>
      <c r="D34">
        <f t="shared" si="1"/>
        <v>5.22489</v>
      </c>
    </row>
    <row r="35" spans="1:4" ht="12.75">
      <c r="A35">
        <v>0.9999024000000791</v>
      </c>
      <c r="B35">
        <f t="shared" si="0"/>
        <v>3.725148857243098</v>
      </c>
      <c r="C35">
        <v>3.72515</v>
      </c>
      <c r="D35">
        <f t="shared" si="1"/>
        <v>5.22515</v>
      </c>
    </row>
    <row r="36" spans="1:4" ht="12.75">
      <c r="A36">
        <v>0.9999025000000791</v>
      </c>
      <c r="B36">
        <f t="shared" si="0"/>
        <v>3.725407436445551</v>
      </c>
      <c r="C36">
        <v>3.72541</v>
      </c>
      <c r="D36">
        <f t="shared" si="1"/>
        <v>5.22541</v>
      </c>
    </row>
    <row r="37" spans="1:4" ht="12.75">
      <c r="A37">
        <v>0.999902600000079</v>
      </c>
      <c r="B37">
        <f t="shared" si="0"/>
        <v>3.7256662649808896</v>
      </c>
      <c r="C37">
        <v>3.72567</v>
      </c>
      <c r="D37">
        <f t="shared" si="1"/>
        <v>5.22567</v>
      </c>
    </row>
    <row r="38" spans="1:4" ht="12.75">
      <c r="A38">
        <v>0.999902700000079</v>
      </c>
      <c r="B38">
        <f t="shared" si="0"/>
        <v>3.7259253433477864</v>
      </c>
      <c r="C38">
        <v>3.72593</v>
      </c>
      <c r="D38">
        <f t="shared" si="1"/>
        <v>5.22593</v>
      </c>
    </row>
    <row r="39" spans="1:4" ht="12.75">
      <c r="A39">
        <v>0.9999028000000789</v>
      </c>
      <c r="B39">
        <f t="shared" si="0"/>
        <v>3.7261846720464233</v>
      </c>
      <c r="C39">
        <v>3.72618</v>
      </c>
      <c r="D39">
        <f t="shared" si="1"/>
        <v>5.226179999999999</v>
      </c>
    </row>
    <row r="40" spans="1:4" ht="12.75">
      <c r="A40">
        <v>0.9999029000000789</v>
      </c>
      <c r="B40">
        <f t="shared" si="0"/>
        <v>3.7264442515785072</v>
      </c>
      <c r="C40">
        <v>3.72644</v>
      </c>
      <c r="D40">
        <f t="shared" si="1"/>
        <v>5.22644</v>
      </c>
    </row>
    <row r="41" spans="1:4" ht="12.75">
      <c r="A41">
        <v>0.9999030000000788</v>
      </c>
      <c r="B41">
        <f t="shared" si="0"/>
        <v>3.7267040824472617</v>
      </c>
      <c r="C41">
        <v>3.7267</v>
      </c>
      <c r="D41">
        <f t="shared" si="1"/>
        <v>5.2267</v>
      </c>
    </row>
    <row r="42" spans="1:4" ht="12.75">
      <c r="A42">
        <v>0.9999031000000788</v>
      </c>
      <c r="B42">
        <f t="shared" si="0"/>
        <v>3.726964165157447</v>
      </c>
      <c r="C42">
        <v>3.72696</v>
      </c>
      <c r="D42">
        <f t="shared" si="1"/>
        <v>5.22696</v>
      </c>
    </row>
    <row r="43" spans="1:4" ht="12.75">
      <c r="A43">
        <v>0.9999032000000787</v>
      </c>
      <c r="B43">
        <f t="shared" si="0"/>
        <v>3.72722450021536</v>
      </c>
      <c r="C43">
        <v>3.72722</v>
      </c>
      <c r="D43">
        <f t="shared" si="1"/>
        <v>5.22722</v>
      </c>
    </row>
    <row r="44" spans="1:4" ht="12.75">
      <c r="A44">
        <v>0.9999033000000787</v>
      </c>
      <c r="B44">
        <f t="shared" si="0"/>
        <v>3.7274850881288373</v>
      </c>
      <c r="C44">
        <v>3.72749</v>
      </c>
      <c r="D44">
        <f t="shared" si="1"/>
        <v>5.2274899999999995</v>
      </c>
    </row>
    <row r="45" spans="1:4" ht="12.75">
      <c r="A45">
        <v>0.9999034000000786</v>
      </c>
      <c r="B45">
        <f t="shared" si="0"/>
        <v>3.727745929407272</v>
      </c>
      <c r="C45">
        <v>3.72775</v>
      </c>
      <c r="D45">
        <f t="shared" si="1"/>
        <v>5.22775</v>
      </c>
    </row>
    <row r="46" spans="1:4" ht="12.75">
      <c r="A46">
        <v>0.9999035000000785</v>
      </c>
      <c r="B46">
        <f t="shared" si="0"/>
        <v>3.728007024561606</v>
      </c>
      <c r="C46">
        <v>3.72801</v>
      </c>
      <c r="D46">
        <f t="shared" si="1"/>
        <v>5.228009999999999</v>
      </c>
    </row>
    <row r="47" spans="1:4" ht="12.75">
      <c r="A47">
        <v>0.9999036000000785</v>
      </c>
      <c r="B47">
        <f t="shared" si="0"/>
        <v>3.728268374104351</v>
      </c>
      <c r="C47">
        <v>3.72827</v>
      </c>
      <c r="D47">
        <f t="shared" si="1"/>
        <v>5.22827</v>
      </c>
    </row>
    <row r="48" spans="1:4" ht="12.75">
      <c r="A48">
        <v>0.9999037000000784</v>
      </c>
      <c r="B48">
        <f t="shared" si="0"/>
        <v>3.7285299785495827</v>
      </c>
      <c r="C48">
        <v>3.72853</v>
      </c>
      <c r="D48">
        <f t="shared" si="1"/>
        <v>5.22853</v>
      </c>
    </row>
    <row r="49" spans="1:4" ht="12.75">
      <c r="A49">
        <v>0.9999038000000784</v>
      </c>
      <c r="B49">
        <f t="shared" si="0"/>
        <v>3.7287918384129535</v>
      </c>
      <c r="C49">
        <v>3.72879</v>
      </c>
      <c r="D49">
        <f t="shared" si="1"/>
        <v>5.22879</v>
      </c>
    </row>
    <row r="50" spans="1:4" ht="12.75">
      <c r="A50">
        <v>0.9999039000000783</v>
      </c>
      <c r="B50">
        <f t="shared" si="0"/>
        <v>3.7290539542116994</v>
      </c>
      <c r="C50">
        <v>3.72905</v>
      </c>
      <c r="D50">
        <f t="shared" si="1"/>
        <v>5.22905</v>
      </c>
    </row>
    <row r="51" spans="1:4" ht="12.75">
      <c r="A51">
        <v>0.9999040000000783</v>
      </c>
      <c r="B51">
        <f t="shared" si="0"/>
        <v>3.7293163264646423</v>
      </c>
      <c r="C51">
        <v>3.72932</v>
      </c>
      <c r="D51">
        <f t="shared" si="1"/>
        <v>5.2293199999999995</v>
      </c>
    </row>
    <row r="52" spans="1:4" ht="12.75">
      <c r="A52">
        <v>0.9999041000000782</v>
      </c>
      <c r="B52">
        <f t="shared" si="0"/>
        <v>3.7295789556922028</v>
      </c>
      <c r="C52">
        <v>3.72958</v>
      </c>
      <c r="D52">
        <f t="shared" si="1"/>
        <v>5.22958</v>
      </c>
    </row>
    <row r="53" spans="1:4" ht="12.75">
      <c r="A53">
        <v>0.9999042000000782</v>
      </c>
      <c r="B53">
        <f t="shared" si="0"/>
        <v>3.7298418424163975</v>
      </c>
      <c r="C53">
        <v>3.72984</v>
      </c>
      <c r="D53">
        <f t="shared" si="1"/>
        <v>5.229839999999999</v>
      </c>
    </row>
    <row r="54" spans="1:4" ht="12.75">
      <c r="A54">
        <v>0.9999043000000781</v>
      </c>
      <c r="B54">
        <f t="shared" si="0"/>
        <v>3.7301049871608556</v>
      </c>
      <c r="C54">
        <v>3.7301</v>
      </c>
      <c r="D54">
        <f t="shared" si="1"/>
        <v>5.2301</v>
      </c>
    </row>
    <row r="55" spans="1:4" ht="12.75">
      <c r="A55">
        <v>0.9999044000000781</v>
      </c>
      <c r="B55">
        <f t="shared" si="0"/>
        <v>3.7303683904508205</v>
      </c>
      <c r="C55">
        <v>3.73037</v>
      </c>
      <c r="D55">
        <f t="shared" si="1"/>
        <v>5.230370000000001</v>
      </c>
    </row>
    <row r="56" spans="1:4" ht="12.75">
      <c r="A56">
        <v>0.999904500000078</v>
      </c>
      <c r="B56">
        <f t="shared" si="0"/>
        <v>3.7306320528131565</v>
      </c>
      <c r="C56">
        <v>3.73063</v>
      </c>
      <c r="D56">
        <f t="shared" si="1"/>
        <v>5.23063</v>
      </c>
    </row>
    <row r="57" spans="1:4" ht="12.75">
      <c r="A57">
        <v>0.999904600000078</v>
      </c>
      <c r="B57">
        <f t="shared" si="0"/>
        <v>3.730895974776354</v>
      </c>
      <c r="C57">
        <v>3.7309</v>
      </c>
      <c r="D57">
        <f t="shared" si="1"/>
        <v>5.2309</v>
      </c>
    </row>
    <row r="58" spans="1:4" ht="12.75">
      <c r="A58">
        <v>0.9999047000000779</v>
      </c>
      <c r="B58">
        <f t="shared" si="0"/>
        <v>3.7311601568705433</v>
      </c>
      <c r="C58">
        <v>3.73116</v>
      </c>
      <c r="D58">
        <f t="shared" si="1"/>
        <v>5.23116</v>
      </c>
    </row>
    <row r="59" spans="1:4" ht="12.75">
      <c r="A59">
        <v>0.9999048000000779</v>
      </c>
      <c r="B59">
        <f t="shared" si="0"/>
        <v>3.7314245996274913</v>
      </c>
      <c r="C59">
        <v>3.73142</v>
      </c>
      <c r="D59">
        <f t="shared" si="1"/>
        <v>5.23142</v>
      </c>
    </row>
    <row r="60" spans="1:4" ht="12.75">
      <c r="A60">
        <v>0.9999049000000778</v>
      </c>
      <c r="B60">
        <f t="shared" si="0"/>
        <v>3.731689303580617</v>
      </c>
      <c r="C60">
        <v>3.73169</v>
      </c>
      <c r="D60">
        <f t="shared" si="1"/>
        <v>5.23169</v>
      </c>
    </row>
    <row r="61" spans="1:4" ht="12.75">
      <c r="A61">
        <v>0.9999050000000778</v>
      </c>
      <c r="B61">
        <f t="shared" si="0"/>
        <v>3.7319542692649925</v>
      </c>
      <c r="C61">
        <v>3.73195</v>
      </c>
      <c r="D61">
        <f t="shared" si="1"/>
        <v>5.231949999999999</v>
      </c>
    </row>
    <row r="62" spans="1:4" ht="12.75">
      <c r="A62">
        <v>0.9999051000000777</v>
      </c>
      <c r="B62">
        <f t="shared" si="0"/>
        <v>3.732219497217354</v>
      </c>
      <c r="C62">
        <v>3.73222</v>
      </c>
      <c r="D62">
        <f t="shared" si="1"/>
        <v>5.23222</v>
      </c>
    </row>
    <row r="63" spans="1:4" ht="12.75">
      <c r="A63">
        <v>0.9999052000000777</v>
      </c>
      <c r="B63">
        <f t="shared" si="0"/>
        <v>3.7324849879761066</v>
      </c>
      <c r="C63">
        <v>3.73248</v>
      </c>
      <c r="D63">
        <f t="shared" si="1"/>
        <v>5.23248</v>
      </c>
    </row>
    <row r="64" spans="1:4" ht="12.75">
      <c r="A64">
        <v>0.9999053000000776</v>
      </c>
      <c r="B64">
        <f t="shared" si="0"/>
        <v>3.7327507420813313</v>
      </c>
      <c r="C64">
        <v>3.73275</v>
      </c>
      <c r="D64">
        <f t="shared" si="1"/>
        <v>5.232749999999999</v>
      </c>
    </row>
    <row r="65" spans="1:4" ht="12.75">
      <c r="A65">
        <v>0.9999054000000775</v>
      </c>
      <c r="B65">
        <f aca="true" t="shared" si="2" ref="B65:B128">NORMSINV(A65)</f>
        <v>3.73301676007479</v>
      </c>
      <c r="C65">
        <v>3.73302</v>
      </c>
      <c r="D65">
        <f aca="true" t="shared" si="3" ref="D65:D128">C65+1.5</f>
        <v>5.23302</v>
      </c>
    </row>
    <row r="66" spans="1:4" ht="12.75">
      <c r="A66">
        <v>0.9999055000000775</v>
      </c>
      <c r="B66">
        <f t="shared" si="2"/>
        <v>3.733283042499939</v>
      </c>
      <c r="C66">
        <v>3.73328</v>
      </c>
      <c r="D66">
        <f t="shared" si="3"/>
        <v>5.233280000000001</v>
      </c>
    </row>
    <row r="67" spans="1:4" ht="12.75">
      <c r="A67">
        <v>0.9999056000000774</v>
      </c>
      <c r="B67">
        <f t="shared" si="2"/>
        <v>3.7335495899019295</v>
      </c>
      <c r="C67">
        <v>3.73355</v>
      </c>
      <c r="D67">
        <f t="shared" si="3"/>
        <v>5.23355</v>
      </c>
    </row>
    <row r="68" spans="1:4" ht="12.75">
      <c r="A68">
        <v>0.9999057000000774</v>
      </c>
      <c r="B68">
        <f t="shared" si="2"/>
        <v>3.733816402827616</v>
      </c>
      <c r="C68">
        <v>3.73382</v>
      </c>
      <c r="D68">
        <f t="shared" si="3"/>
        <v>5.23382</v>
      </c>
    </row>
    <row r="69" spans="1:4" ht="12.75">
      <c r="A69">
        <v>0.9999058000000773</v>
      </c>
      <c r="B69">
        <f t="shared" si="2"/>
        <v>3.7340834818255697</v>
      </c>
      <c r="C69">
        <v>3.73408</v>
      </c>
      <c r="D69">
        <f t="shared" si="3"/>
        <v>5.2340800000000005</v>
      </c>
    </row>
    <row r="70" spans="1:4" ht="12.75">
      <c r="A70">
        <v>0.9999059000000773</v>
      </c>
      <c r="B70">
        <f t="shared" si="2"/>
        <v>3.734350827446073</v>
      </c>
      <c r="C70">
        <v>3.73435</v>
      </c>
      <c r="D70">
        <f t="shared" si="3"/>
        <v>5.23435</v>
      </c>
    </row>
    <row r="71" spans="1:4" ht="12.75">
      <c r="A71">
        <v>0.9999060000000772</v>
      </c>
      <c r="B71">
        <f t="shared" si="2"/>
        <v>3.7346184402411375</v>
      </c>
      <c r="C71">
        <v>3.73462</v>
      </c>
      <c r="D71">
        <f t="shared" si="3"/>
        <v>5.23462</v>
      </c>
    </row>
    <row r="72" spans="1:4" ht="12.75">
      <c r="A72">
        <v>0.9999061000000772</v>
      </c>
      <c r="B72">
        <f t="shared" si="2"/>
        <v>3.734886320764512</v>
      </c>
      <c r="C72">
        <v>3.73489</v>
      </c>
      <c r="D72">
        <f t="shared" si="3"/>
        <v>5.23489</v>
      </c>
    </row>
    <row r="73" spans="1:4" ht="12.75">
      <c r="A73">
        <v>0.9999062000000771</v>
      </c>
      <c r="B73">
        <f t="shared" si="2"/>
        <v>3.735154469571681</v>
      </c>
      <c r="C73">
        <v>3.73515</v>
      </c>
      <c r="D73">
        <f t="shared" si="3"/>
        <v>5.23515</v>
      </c>
    </row>
    <row r="74" spans="1:4" ht="12.75">
      <c r="A74">
        <v>0.9999063000000771</v>
      </c>
      <c r="B74">
        <f t="shared" si="2"/>
        <v>3.7354228872198774</v>
      </c>
      <c r="C74">
        <v>3.73542</v>
      </c>
      <c r="D74">
        <f t="shared" si="3"/>
        <v>5.2354199999999995</v>
      </c>
    </row>
    <row r="75" spans="1:4" ht="12.75">
      <c r="A75">
        <v>0.999906400000077</v>
      </c>
      <c r="B75">
        <f t="shared" si="2"/>
        <v>3.7356915742680905</v>
      </c>
      <c r="C75">
        <v>3.73569</v>
      </c>
      <c r="D75">
        <f t="shared" si="3"/>
        <v>5.23569</v>
      </c>
    </row>
    <row r="76" spans="1:4" ht="12.75">
      <c r="A76">
        <v>0.999906500000077</v>
      </c>
      <c r="B76">
        <f t="shared" si="2"/>
        <v>3.7359605312770734</v>
      </c>
      <c r="C76">
        <v>3.73596</v>
      </c>
      <c r="D76">
        <f t="shared" si="3"/>
        <v>5.23596</v>
      </c>
    </row>
    <row r="77" spans="1:4" ht="12.75">
      <c r="A77">
        <v>0.9999066000000769</v>
      </c>
      <c r="B77">
        <f t="shared" si="2"/>
        <v>3.7362297588093467</v>
      </c>
      <c r="C77">
        <v>3.73623</v>
      </c>
      <c r="D77">
        <f t="shared" si="3"/>
        <v>5.23623</v>
      </c>
    </row>
    <row r="78" spans="1:4" ht="12.75">
      <c r="A78">
        <v>0.9999067000000769</v>
      </c>
      <c r="B78">
        <f t="shared" si="2"/>
        <v>3.736499257429208</v>
      </c>
      <c r="C78">
        <v>3.7365</v>
      </c>
      <c r="D78">
        <f t="shared" si="3"/>
        <v>5.2364999999999995</v>
      </c>
    </row>
    <row r="79" spans="1:4" ht="12.75">
      <c r="A79">
        <v>0.9999068000000768</v>
      </c>
      <c r="B79">
        <f t="shared" si="2"/>
        <v>3.7367690277027434</v>
      </c>
      <c r="C79">
        <v>3.73677</v>
      </c>
      <c r="D79">
        <f t="shared" si="3"/>
        <v>5.23677</v>
      </c>
    </row>
    <row r="80" spans="1:4" ht="12.75">
      <c r="A80">
        <v>0.9999069000000768</v>
      </c>
      <c r="B80">
        <f t="shared" si="2"/>
        <v>3.7370390701978304</v>
      </c>
      <c r="C80">
        <v>3.73704</v>
      </c>
      <c r="D80">
        <f t="shared" si="3"/>
        <v>5.23704</v>
      </c>
    </row>
    <row r="81" spans="1:4" ht="12.75">
      <c r="A81">
        <v>0.9999070000000767</v>
      </c>
      <c r="B81">
        <f t="shared" si="2"/>
        <v>3.737309385484144</v>
      </c>
      <c r="C81">
        <v>3.73731</v>
      </c>
      <c r="D81">
        <f t="shared" si="3"/>
        <v>5.23731</v>
      </c>
    </row>
    <row r="82" spans="1:4" ht="12.75">
      <c r="A82">
        <v>0.9999071000000767</v>
      </c>
      <c r="B82">
        <f t="shared" si="2"/>
        <v>3.737579974133172</v>
      </c>
      <c r="C82">
        <v>3.73758</v>
      </c>
      <c r="D82">
        <f t="shared" si="3"/>
        <v>5.2375799999999995</v>
      </c>
    </row>
    <row r="83" spans="1:4" ht="12.75">
      <c r="A83">
        <v>0.9999072000000766</v>
      </c>
      <c r="B83">
        <f t="shared" si="2"/>
        <v>3.7378508367182137</v>
      </c>
      <c r="C83">
        <v>3.73785</v>
      </c>
      <c r="D83">
        <f t="shared" si="3"/>
        <v>5.23785</v>
      </c>
    </row>
    <row r="84" spans="1:4" ht="12.75">
      <c r="A84">
        <v>0.9999073000000765</v>
      </c>
      <c r="B84">
        <f t="shared" si="2"/>
        <v>3.7381219738143954</v>
      </c>
      <c r="C84">
        <v>3.73812</v>
      </c>
      <c r="D84">
        <f t="shared" si="3"/>
        <v>5.23812</v>
      </c>
    </row>
    <row r="85" spans="1:4" ht="12.75">
      <c r="A85">
        <v>0.9999074000000765</v>
      </c>
      <c r="B85">
        <f t="shared" si="2"/>
        <v>3.7383933859986698</v>
      </c>
      <c r="C85">
        <v>3.73839</v>
      </c>
      <c r="D85">
        <f t="shared" si="3"/>
        <v>5.23839</v>
      </c>
    </row>
    <row r="86" spans="1:4" ht="12.75">
      <c r="A86">
        <v>0.9999075000000764</v>
      </c>
      <c r="B86">
        <f t="shared" si="2"/>
        <v>3.7386650738498317</v>
      </c>
      <c r="C86">
        <v>3.73867</v>
      </c>
      <c r="D86">
        <f t="shared" si="3"/>
        <v>5.23867</v>
      </c>
    </row>
    <row r="87" spans="1:4" ht="12.75">
      <c r="A87">
        <v>0.9999076000000764</v>
      </c>
      <c r="B87">
        <f t="shared" si="2"/>
        <v>3.738937037948524</v>
      </c>
      <c r="C87">
        <v>3.73894</v>
      </c>
      <c r="D87">
        <f t="shared" si="3"/>
        <v>5.2389399999999995</v>
      </c>
    </row>
    <row r="88" spans="1:4" ht="12.75">
      <c r="A88">
        <v>0.9999077000000763</v>
      </c>
      <c r="B88">
        <f t="shared" si="2"/>
        <v>3.7392092788772424</v>
      </c>
      <c r="C88">
        <v>3.73921</v>
      </c>
      <c r="D88">
        <f t="shared" si="3"/>
        <v>5.23921</v>
      </c>
    </row>
    <row r="89" spans="1:4" ht="12.75">
      <c r="A89">
        <v>0.9999078000000763</v>
      </c>
      <c r="B89">
        <f t="shared" si="2"/>
        <v>3.7394817972203436</v>
      </c>
      <c r="C89">
        <v>3.73948</v>
      </c>
      <c r="D89">
        <f t="shared" si="3"/>
        <v>5.23948</v>
      </c>
    </row>
    <row r="90" spans="1:4" ht="12.75">
      <c r="A90">
        <v>0.9999079000000762</v>
      </c>
      <c r="B90">
        <f t="shared" si="2"/>
        <v>3.7397545935640593</v>
      </c>
      <c r="C90">
        <v>3.73975</v>
      </c>
      <c r="D90">
        <f t="shared" si="3"/>
        <v>5.23975</v>
      </c>
    </row>
    <row r="91" spans="1:4" ht="12.75">
      <c r="A91">
        <v>0.9999080000000762</v>
      </c>
      <c r="B91">
        <f t="shared" si="2"/>
        <v>3.7400276684964964</v>
      </c>
      <c r="C91">
        <v>3.74003</v>
      </c>
      <c r="D91">
        <f t="shared" si="3"/>
        <v>5.24003</v>
      </c>
    </row>
    <row r="92" spans="1:4" ht="12.75">
      <c r="A92">
        <v>0.9999081000000761</v>
      </c>
      <c r="B92">
        <f t="shared" si="2"/>
        <v>3.7403010226076487</v>
      </c>
      <c r="C92">
        <v>3.7403</v>
      </c>
      <c r="D92">
        <f t="shared" si="3"/>
        <v>5.2402999999999995</v>
      </c>
    </row>
    <row r="93" spans="1:4" ht="12.75">
      <c r="A93">
        <v>0.9999082000000761</v>
      </c>
      <c r="B93">
        <f t="shared" si="2"/>
        <v>3.7405746564894065</v>
      </c>
      <c r="C93">
        <v>3.74057</v>
      </c>
      <c r="D93">
        <f t="shared" si="3"/>
        <v>5.24057</v>
      </c>
    </row>
    <row r="94" spans="1:4" ht="12.75">
      <c r="A94">
        <v>0.999908300000076</v>
      </c>
      <c r="B94">
        <f t="shared" si="2"/>
        <v>3.7408485707355634</v>
      </c>
      <c r="C94">
        <v>3.74085</v>
      </c>
      <c r="D94">
        <f t="shared" si="3"/>
        <v>5.24085</v>
      </c>
    </row>
    <row r="95" spans="1:4" ht="12.75">
      <c r="A95">
        <v>0.999908400000076</v>
      </c>
      <c r="B95">
        <f t="shared" si="2"/>
        <v>3.7411227659418245</v>
      </c>
      <c r="C95">
        <v>3.74112</v>
      </c>
      <c r="D95">
        <f t="shared" si="3"/>
        <v>5.2411200000000004</v>
      </c>
    </row>
    <row r="96" spans="1:4" ht="12.75">
      <c r="A96">
        <v>0.9999085000000759</v>
      </c>
      <c r="B96">
        <f t="shared" si="2"/>
        <v>3.7413972427058093</v>
      </c>
      <c r="C96">
        <v>3.7414</v>
      </c>
      <c r="D96">
        <f t="shared" si="3"/>
        <v>5.2414000000000005</v>
      </c>
    </row>
    <row r="97" spans="1:4" ht="12.75">
      <c r="A97">
        <v>0.9999086000000759</v>
      </c>
      <c r="B97">
        <f t="shared" si="2"/>
        <v>3.7416720016270726</v>
      </c>
      <c r="C97">
        <v>3.74167</v>
      </c>
      <c r="D97">
        <f t="shared" si="3"/>
        <v>5.24167</v>
      </c>
    </row>
    <row r="98" spans="1:4" ht="12.75">
      <c r="A98">
        <v>0.9999087000000758</v>
      </c>
      <c r="B98">
        <f t="shared" si="2"/>
        <v>3.741947043307099</v>
      </c>
      <c r="C98">
        <v>3.74195</v>
      </c>
      <c r="D98">
        <f t="shared" si="3"/>
        <v>5.24195</v>
      </c>
    </row>
    <row r="99" spans="1:4" ht="12.75">
      <c r="A99">
        <v>0.9999088000000758</v>
      </c>
      <c r="B99">
        <f t="shared" si="2"/>
        <v>3.7422223683493225</v>
      </c>
      <c r="C99">
        <v>3.74222</v>
      </c>
      <c r="D99">
        <f t="shared" si="3"/>
        <v>5.24222</v>
      </c>
    </row>
    <row r="100" spans="1:4" ht="12.75">
      <c r="A100">
        <v>0.9999089000000757</v>
      </c>
      <c r="B100">
        <f t="shared" si="2"/>
        <v>3.742497977359127</v>
      </c>
      <c r="C100">
        <v>3.7425</v>
      </c>
      <c r="D100">
        <f t="shared" si="3"/>
        <v>5.2425</v>
      </c>
    </row>
    <row r="101" spans="1:4" ht="12.75">
      <c r="A101">
        <v>0.9999090000000757</v>
      </c>
      <c r="B101">
        <f t="shared" si="2"/>
        <v>3.74277387094386</v>
      </c>
      <c r="C101">
        <v>3.74277</v>
      </c>
      <c r="D101">
        <f t="shared" si="3"/>
        <v>5.24277</v>
      </c>
    </row>
    <row r="102" spans="1:4" ht="12.75">
      <c r="A102">
        <v>0.9999091000000756</v>
      </c>
      <c r="B102">
        <f t="shared" si="2"/>
        <v>3.743050049712838</v>
      </c>
      <c r="C102">
        <v>3.74305</v>
      </c>
      <c r="D102">
        <f t="shared" si="3"/>
        <v>5.24305</v>
      </c>
    </row>
    <row r="103" spans="1:4" ht="12.75">
      <c r="A103">
        <v>0.9999092000000755</v>
      </c>
      <c r="B103">
        <f t="shared" si="2"/>
        <v>3.743326514277352</v>
      </c>
      <c r="C103">
        <v>3.74333</v>
      </c>
      <c r="D103">
        <f t="shared" si="3"/>
        <v>5.24333</v>
      </c>
    </row>
    <row r="104" spans="1:4" ht="12.75">
      <c r="A104">
        <v>0.9999093000000755</v>
      </c>
      <c r="B104">
        <f t="shared" si="2"/>
        <v>3.743603265250687</v>
      </c>
      <c r="C104">
        <v>3.7436</v>
      </c>
      <c r="D104">
        <f t="shared" si="3"/>
        <v>5.2436</v>
      </c>
    </row>
    <row r="105" spans="1:4" ht="12.75">
      <c r="A105">
        <v>0.9999094000000754</v>
      </c>
      <c r="B105">
        <f t="shared" si="2"/>
        <v>3.74388030324812</v>
      </c>
      <c r="C105">
        <v>3.74388</v>
      </c>
      <c r="D105">
        <f t="shared" si="3"/>
        <v>5.24388</v>
      </c>
    </row>
    <row r="106" spans="1:4" ht="12.75">
      <c r="A106">
        <v>0.9999095000000754</v>
      </c>
      <c r="B106">
        <f t="shared" si="2"/>
        <v>3.7441576288869336</v>
      </c>
      <c r="C106">
        <v>3.74416</v>
      </c>
      <c r="D106">
        <f t="shared" si="3"/>
        <v>5.24416</v>
      </c>
    </row>
    <row r="107" spans="1:4" ht="12.75">
      <c r="A107">
        <v>0.9999096000000753</v>
      </c>
      <c r="B107">
        <f t="shared" si="2"/>
        <v>3.7444352427864223</v>
      </c>
      <c r="C107">
        <v>3.74444</v>
      </c>
      <c r="D107">
        <f t="shared" si="3"/>
        <v>5.24444</v>
      </c>
    </row>
    <row r="108" spans="1:4" ht="12.75">
      <c r="A108">
        <v>0.9999097000000753</v>
      </c>
      <c r="B108">
        <f t="shared" si="2"/>
        <v>3.744713145567903</v>
      </c>
      <c r="C108">
        <v>3.74471</v>
      </c>
      <c r="D108">
        <f t="shared" si="3"/>
        <v>5.2447099999999995</v>
      </c>
    </row>
    <row r="109" spans="1:4" ht="12.75">
      <c r="A109">
        <v>0.9999098000000752</v>
      </c>
      <c r="B109">
        <f t="shared" si="2"/>
        <v>3.7449913378547284</v>
      </c>
      <c r="C109">
        <v>3.74499</v>
      </c>
      <c r="D109">
        <f t="shared" si="3"/>
        <v>5.24499</v>
      </c>
    </row>
    <row r="110" spans="1:4" ht="12.75">
      <c r="A110">
        <v>0.9999099000000752</v>
      </c>
      <c r="B110">
        <f t="shared" si="2"/>
        <v>3.7452698202722807</v>
      </c>
      <c r="C110">
        <v>3.74527</v>
      </c>
      <c r="D110">
        <f t="shared" si="3"/>
        <v>5.24527</v>
      </c>
    </row>
    <row r="111" spans="1:4" ht="12.75">
      <c r="A111">
        <v>0.9999100000000751</v>
      </c>
      <c r="B111">
        <f t="shared" si="2"/>
        <v>3.745548593448001</v>
      </c>
      <c r="C111">
        <v>3.74555</v>
      </c>
      <c r="D111">
        <f t="shared" si="3"/>
        <v>5.24555</v>
      </c>
    </row>
    <row r="112" spans="1:4" ht="12.75">
      <c r="A112">
        <v>0.9999101000000751</v>
      </c>
      <c r="B112">
        <f t="shared" si="2"/>
        <v>3.7458276580113834</v>
      </c>
      <c r="C112">
        <v>3.74583</v>
      </c>
      <c r="D112">
        <f t="shared" si="3"/>
        <v>5.24583</v>
      </c>
    </row>
    <row r="113" spans="1:4" ht="12.75">
      <c r="A113">
        <v>0.999910200000075</v>
      </c>
      <c r="B113">
        <f t="shared" si="2"/>
        <v>3.7461070145939876</v>
      </c>
      <c r="C113">
        <v>3.74611</v>
      </c>
      <c r="D113">
        <f t="shared" si="3"/>
        <v>5.24611</v>
      </c>
    </row>
    <row r="114" spans="1:4" ht="12.75">
      <c r="A114">
        <v>0.999910300000075</v>
      </c>
      <c r="B114">
        <f t="shared" si="2"/>
        <v>3.746386663829452</v>
      </c>
      <c r="C114">
        <v>3.74639</v>
      </c>
      <c r="D114">
        <f t="shared" si="3"/>
        <v>5.24639</v>
      </c>
    </row>
    <row r="115" spans="1:4" ht="12.75">
      <c r="A115">
        <v>0.9999104000000749</v>
      </c>
      <c r="B115">
        <f t="shared" si="2"/>
        <v>3.746666606353499</v>
      </c>
      <c r="C115">
        <v>3.74667</v>
      </c>
      <c r="D115">
        <f t="shared" si="3"/>
        <v>5.24667</v>
      </c>
    </row>
    <row r="116" spans="1:4" ht="12.75">
      <c r="A116">
        <v>0.9999105000000749</v>
      </c>
      <c r="B116">
        <f t="shared" si="2"/>
        <v>3.746946842803947</v>
      </c>
      <c r="C116">
        <v>3.74695</v>
      </c>
      <c r="D116">
        <f t="shared" si="3"/>
        <v>5.24695</v>
      </c>
    </row>
    <row r="117" spans="1:4" ht="12.75">
      <c r="A117">
        <v>0.9999106000000748</v>
      </c>
      <c r="B117">
        <f t="shared" si="2"/>
        <v>3.7472273738207162</v>
      </c>
      <c r="C117">
        <v>3.74723</v>
      </c>
      <c r="D117">
        <f t="shared" si="3"/>
        <v>5.24723</v>
      </c>
    </row>
    <row r="118" spans="1:4" ht="12.75">
      <c r="A118">
        <v>0.9999107000000748</v>
      </c>
      <c r="B118">
        <f t="shared" si="2"/>
        <v>3.7475082000458375</v>
      </c>
      <c r="C118">
        <v>3.74751</v>
      </c>
      <c r="D118">
        <f t="shared" si="3"/>
        <v>5.24751</v>
      </c>
    </row>
    <row r="119" spans="1:4" ht="12.75">
      <c r="A119">
        <v>0.9999108000000747</v>
      </c>
      <c r="B119">
        <f t="shared" si="2"/>
        <v>3.747789322123468</v>
      </c>
      <c r="C119">
        <v>3.74779</v>
      </c>
      <c r="D119">
        <f t="shared" si="3"/>
        <v>5.24779</v>
      </c>
    </row>
    <row r="120" spans="1:4" ht="12.75">
      <c r="A120">
        <v>0.9999109000000747</v>
      </c>
      <c r="B120">
        <f t="shared" si="2"/>
        <v>3.748070740699894</v>
      </c>
      <c r="C120">
        <v>3.74807</v>
      </c>
      <c r="D120">
        <f t="shared" si="3"/>
        <v>5.24807</v>
      </c>
    </row>
    <row r="121" spans="1:4" ht="12.75">
      <c r="A121">
        <v>0.9999110000000746</v>
      </c>
      <c r="B121">
        <f t="shared" si="2"/>
        <v>3.7483524564235453</v>
      </c>
      <c r="C121">
        <v>3.74835</v>
      </c>
      <c r="D121">
        <f t="shared" si="3"/>
        <v>5.24835</v>
      </c>
    </row>
    <row r="122" spans="1:4" ht="12.75">
      <c r="A122">
        <v>0.9999111000000745</v>
      </c>
      <c r="B122">
        <f t="shared" si="2"/>
        <v>3.748634469944997</v>
      </c>
      <c r="C122">
        <v>3.74863</v>
      </c>
      <c r="D122">
        <f t="shared" si="3"/>
        <v>5.24863</v>
      </c>
    </row>
    <row r="123" spans="1:4" ht="12.75">
      <c r="A123">
        <v>0.9999112000000745</v>
      </c>
      <c r="B123">
        <f t="shared" si="2"/>
        <v>3.7489167819169915</v>
      </c>
      <c r="C123">
        <v>3.74892</v>
      </c>
      <c r="D123">
        <f t="shared" si="3"/>
        <v>5.24892</v>
      </c>
    </row>
    <row r="124" spans="1:4" ht="12.75">
      <c r="A124">
        <v>0.9999113000000744</v>
      </c>
      <c r="B124">
        <f t="shared" si="2"/>
        <v>3.7491993929944343</v>
      </c>
      <c r="C124">
        <v>3.7492</v>
      </c>
      <c r="D124">
        <f t="shared" si="3"/>
        <v>5.2492</v>
      </c>
    </row>
    <row r="125" spans="1:4" ht="12.75">
      <c r="A125">
        <v>0.9999114000000744</v>
      </c>
      <c r="B125">
        <f t="shared" si="2"/>
        <v>3.7494823038344163</v>
      </c>
      <c r="C125">
        <v>3.74948</v>
      </c>
      <c r="D125">
        <f t="shared" si="3"/>
        <v>5.24948</v>
      </c>
    </row>
    <row r="126" spans="1:4" ht="12.75">
      <c r="A126">
        <v>0.9999115000000743</v>
      </c>
      <c r="B126">
        <f t="shared" si="2"/>
        <v>3.749765515096211</v>
      </c>
      <c r="C126">
        <v>3.74977</v>
      </c>
      <c r="D126">
        <f t="shared" si="3"/>
        <v>5.24977</v>
      </c>
    </row>
    <row r="127" spans="1:4" ht="12.75">
      <c r="A127">
        <v>0.9999116000000743</v>
      </c>
      <c r="B127">
        <f t="shared" si="2"/>
        <v>3.750049027441297</v>
      </c>
      <c r="C127">
        <v>3.75005</v>
      </c>
      <c r="D127">
        <f t="shared" si="3"/>
        <v>5.25005</v>
      </c>
    </row>
    <row r="128" spans="1:4" ht="12.75">
      <c r="A128">
        <v>0.9999117000000742</v>
      </c>
      <c r="B128">
        <f t="shared" si="2"/>
        <v>3.7503328415333583</v>
      </c>
      <c r="C128">
        <v>3.75033</v>
      </c>
      <c r="D128">
        <f t="shared" si="3"/>
        <v>5.25033</v>
      </c>
    </row>
    <row r="129" spans="1:4" ht="12.75">
      <c r="A129">
        <v>0.9999118000000742</v>
      </c>
      <c r="B129">
        <f aca="true" t="shared" si="4" ref="B129:B192">NORMSINV(A129)</f>
        <v>3.750616958038296</v>
      </c>
      <c r="C129">
        <v>3.75062</v>
      </c>
      <c r="D129">
        <f aca="true" t="shared" si="5" ref="D129:D192">C129+1.5</f>
        <v>5.25062</v>
      </c>
    </row>
    <row r="130" spans="1:4" ht="12.75">
      <c r="A130">
        <v>0.9999119000000741</v>
      </c>
      <c r="B130">
        <f t="shared" si="4"/>
        <v>3.7509013776242464</v>
      </c>
      <c r="C130">
        <v>3.7509</v>
      </c>
      <c r="D130">
        <f t="shared" si="5"/>
        <v>5.2509</v>
      </c>
    </row>
    <row r="131" spans="1:4" ht="12.75">
      <c r="A131">
        <v>0.9999120000000741</v>
      </c>
      <c r="B131">
        <f t="shared" si="4"/>
        <v>3.751186100961576</v>
      </c>
      <c r="C131">
        <v>3.75119</v>
      </c>
      <c r="D131">
        <f t="shared" si="5"/>
        <v>5.251189999999999</v>
      </c>
    </row>
    <row r="132" spans="1:4" ht="12.75">
      <c r="A132">
        <v>0.999912100000074</v>
      </c>
      <c r="B132">
        <f t="shared" si="4"/>
        <v>3.751471128722906</v>
      </c>
      <c r="C132">
        <v>3.75147</v>
      </c>
      <c r="D132">
        <f t="shared" si="5"/>
        <v>5.251469999999999</v>
      </c>
    </row>
    <row r="133" spans="1:4" ht="12.75">
      <c r="A133">
        <v>0.999912200000074</v>
      </c>
      <c r="B133">
        <f t="shared" si="4"/>
        <v>3.7517564615831143</v>
      </c>
      <c r="C133">
        <v>3.75176</v>
      </c>
      <c r="D133">
        <f t="shared" si="5"/>
        <v>5.25176</v>
      </c>
    </row>
    <row r="134" spans="1:4" ht="12.75">
      <c r="A134">
        <v>0.9999123000000739</v>
      </c>
      <c r="B134">
        <f t="shared" si="4"/>
        <v>3.752042100219347</v>
      </c>
      <c r="C134">
        <v>3.75204</v>
      </c>
      <c r="D134">
        <f t="shared" si="5"/>
        <v>5.25204</v>
      </c>
    </row>
    <row r="135" spans="1:4" ht="12.75">
      <c r="A135">
        <v>0.9999124000000739</v>
      </c>
      <c r="B135">
        <f t="shared" si="4"/>
        <v>3.7523280453110317</v>
      </c>
      <c r="C135">
        <v>3.75233</v>
      </c>
      <c r="D135">
        <f t="shared" si="5"/>
        <v>5.252330000000001</v>
      </c>
    </row>
    <row r="136" spans="1:4" ht="12.75">
      <c r="A136">
        <v>0.9999125000000738</v>
      </c>
      <c r="B136">
        <f t="shared" si="4"/>
        <v>3.75261429753988</v>
      </c>
      <c r="C136">
        <v>3.75261</v>
      </c>
      <c r="D136">
        <f t="shared" si="5"/>
        <v>5.25261</v>
      </c>
    </row>
    <row r="137" spans="1:4" ht="12.75">
      <c r="A137">
        <v>0.9999126000000738</v>
      </c>
      <c r="B137">
        <f t="shared" si="4"/>
        <v>3.7529008575899114</v>
      </c>
      <c r="C137">
        <v>3.7529</v>
      </c>
      <c r="D137">
        <f t="shared" si="5"/>
        <v>5.2529</v>
      </c>
    </row>
    <row r="138" spans="1:4" ht="12.75">
      <c r="A138">
        <v>0.9999127000000737</v>
      </c>
      <c r="B138">
        <f t="shared" si="4"/>
        <v>3.7531877261474498</v>
      </c>
      <c r="C138">
        <v>3.75319</v>
      </c>
      <c r="D138">
        <f t="shared" si="5"/>
        <v>5.25319</v>
      </c>
    </row>
    <row r="139" spans="1:4" ht="12.75">
      <c r="A139">
        <v>0.9999128000000737</v>
      </c>
      <c r="B139">
        <f t="shared" si="4"/>
        <v>3.7534749039011412</v>
      </c>
      <c r="C139">
        <v>3.75347</v>
      </c>
      <c r="D139">
        <f t="shared" si="5"/>
        <v>5.25347</v>
      </c>
    </row>
    <row r="140" spans="1:4" ht="12.75">
      <c r="A140">
        <v>0.9999129000000736</v>
      </c>
      <c r="B140">
        <f t="shared" si="4"/>
        <v>3.753762391541964</v>
      </c>
      <c r="C140">
        <v>3.75376</v>
      </c>
      <c r="D140">
        <f t="shared" si="5"/>
        <v>5.25376</v>
      </c>
    </row>
    <row r="141" spans="1:4" ht="12.75">
      <c r="A141">
        <v>0.9999130000000735</v>
      </c>
      <c r="B141">
        <f t="shared" si="4"/>
        <v>3.7540501897632357</v>
      </c>
      <c r="C141">
        <v>3.75405</v>
      </c>
      <c r="D141">
        <f t="shared" si="5"/>
        <v>5.254049999999999</v>
      </c>
    </row>
    <row r="142" spans="1:4" ht="12.75">
      <c r="A142">
        <v>0.9999131000000735</v>
      </c>
      <c r="B142">
        <f t="shared" si="4"/>
        <v>3.7543382992606293</v>
      </c>
      <c r="C142">
        <v>3.75434</v>
      </c>
      <c r="D142">
        <f t="shared" si="5"/>
        <v>5.25434</v>
      </c>
    </row>
    <row r="143" spans="1:4" ht="12.75">
      <c r="A143">
        <v>0.9999132000000734</v>
      </c>
      <c r="B143">
        <f t="shared" si="4"/>
        <v>3.7546267207321784</v>
      </c>
      <c r="C143">
        <v>3.75463</v>
      </c>
      <c r="D143">
        <f t="shared" si="5"/>
        <v>5.254630000000001</v>
      </c>
    </row>
    <row r="144" spans="1:4" ht="12.75">
      <c r="A144">
        <v>0.9999133000000734</v>
      </c>
      <c r="B144">
        <f t="shared" si="4"/>
        <v>3.754915454878291</v>
      </c>
      <c r="C144">
        <v>3.75492</v>
      </c>
      <c r="D144">
        <f t="shared" si="5"/>
        <v>5.25492</v>
      </c>
    </row>
    <row r="145" spans="1:4" ht="12.75">
      <c r="A145">
        <v>0.9999134000000733</v>
      </c>
      <c r="B145">
        <f t="shared" si="4"/>
        <v>3.7552045024017637</v>
      </c>
      <c r="C145">
        <v>3.7552</v>
      </c>
      <c r="D145">
        <f t="shared" si="5"/>
        <v>5.2552</v>
      </c>
    </row>
    <row r="146" spans="1:4" ht="12.75">
      <c r="A146">
        <v>0.9999135000000733</v>
      </c>
      <c r="B146">
        <f t="shared" si="4"/>
        <v>3.7554938640077817</v>
      </c>
      <c r="C146">
        <v>3.75549</v>
      </c>
      <c r="D146">
        <f t="shared" si="5"/>
        <v>5.25549</v>
      </c>
    </row>
    <row r="147" spans="1:4" ht="12.75">
      <c r="A147">
        <v>0.9999136000000732</v>
      </c>
      <c r="B147">
        <f t="shared" si="4"/>
        <v>3.7557835404039417</v>
      </c>
      <c r="C147">
        <v>3.75578</v>
      </c>
      <c r="D147">
        <f t="shared" si="5"/>
        <v>5.25578</v>
      </c>
    </row>
    <row r="148" spans="1:4" ht="12.75">
      <c r="A148">
        <v>0.9999137000000732</v>
      </c>
      <c r="B148">
        <f t="shared" si="4"/>
        <v>3.756073532300257</v>
      </c>
      <c r="C148">
        <v>3.75607</v>
      </c>
      <c r="D148">
        <f t="shared" si="5"/>
        <v>5.256069999999999</v>
      </c>
    </row>
    <row r="149" spans="1:4" ht="12.75">
      <c r="A149">
        <v>0.9999138000000731</v>
      </c>
      <c r="B149">
        <f t="shared" si="4"/>
        <v>3.7563638404091684</v>
      </c>
      <c r="C149">
        <v>3.75636</v>
      </c>
      <c r="D149">
        <f t="shared" si="5"/>
        <v>5.25636</v>
      </c>
    </row>
    <row r="150" spans="1:4" ht="12.75">
      <c r="A150">
        <v>0.9999139000000731</v>
      </c>
      <c r="B150">
        <f t="shared" si="4"/>
        <v>3.7566544654455596</v>
      </c>
      <c r="C150">
        <v>3.75665</v>
      </c>
      <c r="D150">
        <f t="shared" si="5"/>
        <v>5.2566500000000005</v>
      </c>
    </row>
    <row r="151" spans="1:4" ht="12.75">
      <c r="A151">
        <v>0.999914000000073</v>
      </c>
      <c r="B151">
        <f t="shared" si="4"/>
        <v>3.756945408126759</v>
      </c>
      <c r="C151">
        <v>3.75695</v>
      </c>
      <c r="D151">
        <f t="shared" si="5"/>
        <v>5.25695</v>
      </c>
    </row>
    <row r="152" spans="1:4" ht="12.75">
      <c r="A152">
        <v>0.999914100000073</v>
      </c>
      <c r="B152">
        <f t="shared" si="4"/>
        <v>3.757236669172566</v>
      </c>
      <c r="C152">
        <v>3.75724</v>
      </c>
      <c r="D152">
        <f t="shared" si="5"/>
        <v>5.2572399999999995</v>
      </c>
    </row>
    <row r="153" spans="1:4" ht="12.75">
      <c r="A153">
        <v>0.9999142000000729</v>
      </c>
      <c r="B153">
        <f t="shared" si="4"/>
        <v>3.7575282493052455</v>
      </c>
      <c r="C153">
        <v>3.75753</v>
      </c>
      <c r="D153">
        <f t="shared" si="5"/>
        <v>5.25753</v>
      </c>
    </row>
    <row r="154" spans="1:4" ht="12.75">
      <c r="A154">
        <v>0.9999143000000729</v>
      </c>
      <c r="B154">
        <f t="shared" si="4"/>
        <v>3.7578201492495515</v>
      </c>
      <c r="C154">
        <v>3.75782</v>
      </c>
      <c r="D154">
        <f t="shared" si="5"/>
        <v>5.257820000000001</v>
      </c>
    </row>
    <row r="155" spans="1:4" ht="12.75">
      <c r="A155">
        <v>0.9999144000000728</v>
      </c>
      <c r="B155">
        <f t="shared" si="4"/>
        <v>3.7581123697327334</v>
      </c>
      <c r="C155">
        <v>3.75811</v>
      </c>
      <c r="D155">
        <f t="shared" si="5"/>
        <v>5.25811</v>
      </c>
    </row>
    <row r="156" spans="1:4" ht="12.75">
      <c r="A156">
        <v>0.9999145000000728</v>
      </c>
      <c r="B156">
        <f t="shared" si="4"/>
        <v>3.75840491148455</v>
      </c>
      <c r="C156">
        <v>3.7584</v>
      </c>
      <c r="D156">
        <f t="shared" si="5"/>
        <v>5.2584</v>
      </c>
    </row>
    <row r="157" spans="1:4" ht="12.75">
      <c r="A157">
        <v>0.9999146000000727</v>
      </c>
      <c r="B157">
        <f t="shared" si="4"/>
        <v>3.758697775237277</v>
      </c>
      <c r="C157">
        <v>3.7587</v>
      </c>
      <c r="D157">
        <f t="shared" si="5"/>
        <v>5.2587</v>
      </c>
    </row>
    <row r="158" spans="1:4" ht="12.75">
      <c r="A158">
        <v>0.9999147000000727</v>
      </c>
      <c r="B158">
        <f t="shared" si="4"/>
        <v>3.7589909617257264</v>
      </c>
      <c r="C158">
        <v>3.75899</v>
      </c>
      <c r="D158">
        <f t="shared" si="5"/>
        <v>5.25899</v>
      </c>
    </row>
    <row r="159" spans="1:4" ht="12.75">
      <c r="A159">
        <v>0.9999148000000726</v>
      </c>
      <c r="B159">
        <f t="shared" si="4"/>
        <v>3.759284471687245</v>
      </c>
      <c r="C159">
        <v>3.75928</v>
      </c>
      <c r="D159">
        <f t="shared" si="5"/>
        <v>5.25928</v>
      </c>
    </row>
    <row r="160" spans="1:4" ht="12.75">
      <c r="A160">
        <v>0.9999149000000725</v>
      </c>
      <c r="B160">
        <f t="shared" si="4"/>
        <v>3.759578305861743</v>
      </c>
      <c r="C160">
        <v>3.75958</v>
      </c>
      <c r="D160">
        <f t="shared" si="5"/>
        <v>5.25958</v>
      </c>
    </row>
    <row r="161" spans="1:4" ht="12.75">
      <c r="A161">
        <v>0.9999150000000725</v>
      </c>
      <c r="B161">
        <f t="shared" si="4"/>
        <v>3.7598724649916906</v>
      </c>
      <c r="C161">
        <v>3.75987</v>
      </c>
      <c r="D161">
        <f t="shared" si="5"/>
        <v>5.259869999999999</v>
      </c>
    </row>
    <row r="162" spans="1:4" ht="12.75">
      <c r="A162">
        <v>0.9999151000000724</v>
      </c>
      <c r="B162">
        <f t="shared" si="4"/>
        <v>3.760166949822139</v>
      </c>
      <c r="C162">
        <v>3.76017</v>
      </c>
      <c r="D162">
        <f t="shared" si="5"/>
        <v>5.2601700000000005</v>
      </c>
    </row>
    <row r="163" spans="1:4" ht="12.75">
      <c r="A163">
        <v>0.9999152000000724</v>
      </c>
      <c r="B163">
        <f t="shared" si="4"/>
        <v>3.7604617611007343</v>
      </c>
      <c r="C163">
        <v>3.76046</v>
      </c>
      <c r="D163">
        <f t="shared" si="5"/>
        <v>5.26046</v>
      </c>
    </row>
    <row r="164" spans="1:4" ht="12.75">
      <c r="A164">
        <v>0.9999153000000723</v>
      </c>
      <c r="B164">
        <f t="shared" si="4"/>
        <v>3.7607568995777174</v>
      </c>
      <c r="C164">
        <v>3.76076</v>
      </c>
      <c r="D164">
        <f t="shared" si="5"/>
        <v>5.260759999999999</v>
      </c>
    </row>
    <row r="165" spans="1:4" ht="12.75">
      <c r="A165">
        <v>0.9999154000000723</v>
      </c>
      <c r="B165">
        <f t="shared" si="4"/>
        <v>3.761052366005949</v>
      </c>
      <c r="C165">
        <v>3.76105</v>
      </c>
      <c r="D165">
        <f t="shared" si="5"/>
        <v>5.26105</v>
      </c>
    </row>
    <row r="166" spans="1:4" ht="12.75">
      <c r="A166">
        <v>0.9999155000000722</v>
      </c>
      <c r="B166">
        <f t="shared" si="4"/>
        <v>3.761348161140917</v>
      </c>
      <c r="C166">
        <v>3.76135</v>
      </c>
      <c r="D166">
        <f t="shared" si="5"/>
        <v>5.26135</v>
      </c>
    </row>
    <row r="167" spans="1:4" ht="12.75">
      <c r="A167">
        <v>0.9999156000000722</v>
      </c>
      <c r="B167">
        <f t="shared" si="4"/>
        <v>3.761644285740748</v>
      </c>
      <c r="C167">
        <v>3.76164</v>
      </c>
      <c r="D167">
        <f t="shared" si="5"/>
        <v>5.26164</v>
      </c>
    </row>
    <row r="168" spans="1:4" ht="12.75">
      <c r="A168">
        <v>0.9999157000000721</v>
      </c>
      <c r="B168">
        <f t="shared" si="4"/>
        <v>3.7619407405662155</v>
      </c>
      <c r="C168">
        <v>3.76194</v>
      </c>
      <c r="D168">
        <f t="shared" si="5"/>
        <v>5.26194</v>
      </c>
    </row>
    <row r="169" spans="1:4" ht="12.75">
      <c r="A169">
        <v>0.9999158000000721</v>
      </c>
      <c r="B169">
        <f t="shared" si="4"/>
        <v>3.7622375263807664</v>
      </c>
      <c r="C169">
        <v>3.76224</v>
      </c>
      <c r="D169">
        <f t="shared" si="5"/>
        <v>5.26224</v>
      </c>
    </row>
    <row r="170" spans="1:4" ht="12.75">
      <c r="A170">
        <v>0.999915900000072</v>
      </c>
      <c r="B170">
        <f t="shared" si="4"/>
        <v>3.762534643950518</v>
      </c>
      <c r="C170">
        <v>3.76253</v>
      </c>
      <c r="D170">
        <f t="shared" si="5"/>
        <v>5.26253</v>
      </c>
    </row>
    <row r="171" spans="1:4" ht="12.75">
      <c r="A171">
        <v>0.999916000000072</v>
      </c>
      <c r="B171">
        <f t="shared" si="4"/>
        <v>3.7628320940442768</v>
      </c>
      <c r="C171">
        <v>3.76283</v>
      </c>
      <c r="D171">
        <f t="shared" si="5"/>
        <v>5.26283</v>
      </c>
    </row>
    <row r="172" spans="1:4" ht="12.75">
      <c r="A172">
        <v>0.9999161000000719</v>
      </c>
      <c r="B172">
        <f t="shared" si="4"/>
        <v>3.7631298774335535</v>
      </c>
      <c r="C172">
        <v>3.76313</v>
      </c>
      <c r="D172">
        <f t="shared" si="5"/>
        <v>5.26313</v>
      </c>
    </row>
    <row r="173" spans="1:4" ht="12.75">
      <c r="A173">
        <v>0.9999162000000719</v>
      </c>
      <c r="B173">
        <f t="shared" si="4"/>
        <v>3.7634279948925724</v>
      </c>
      <c r="C173">
        <v>3.76343</v>
      </c>
      <c r="D173">
        <f t="shared" si="5"/>
        <v>5.26343</v>
      </c>
    </row>
    <row r="174" spans="1:4" ht="12.75">
      <c r="A174">
        <v>0.9999163000000718</v>
      </c>
      <c r="B174">
        <f t="shared" si="4"/>
        <v>3.7637264471982856</v>
      </c>
      <c r="C174">
        <v>3.76373</v>
      </c>
      <c r="D174">
        <f t="shared" si="5"/>
        <v>5.26373</v>
      </c>
    </row>
    <row r="175" spans="1:4" ht="12.75">
      <c r="A175">
        <v>0.9999164000000718</v>
      </c>
      <c r="B175">
        <f t="shared" si="4"/>
        <v>3.764025235130385</v>
      </c>
      <c r="C175">
        <v>3.76403</v>
      </c>
      <c r="D175">
        <f t="shared" si="5"/>
        <v>5.26403</v>
      </c>
    </row>
    <row r="176" spans="1:4" ht="12.75">
      <c r="A176">
        <v>0.9999165000000717</v>
      </c>
      <c r="B176">
        <f t="shared" si="4"/>
        <v>3.7643243594713174</v>
      </c>
      <c r="C176">
        <v>3.76432</v>
      </c>
      <c r="D176">
        <f t="shared" si="5"/>
        <v>5.26432</v>
      </c>
    </row>
    <row r="177" spans="1:4" ht="12.75">
      <c r="A177">
        <v>0.9999166000000717</v>
      </c>
      <c r="B177">
        <f t="shared" si="4"/>
        <v>3.764623821006293</v>
      </c>
      <c r="C177">
        <v>3.76462</v>
      </c>
      <c r="D177">
        <f t="shared" si="5"/>
        <v>5.26462</v>
      </c>
    </row>
    <row r="178" spans="1:4" ht="12.75">
      <c r="A178">
        <v>0.9999167000000716</v>
      </c>
      <c r="B178">
        <f t="shared" si="4"/>
        <v>3.764923620523303</v>
      </c>
      <c r="C178">
        <v>3.76492</v>
      </c>
      <c r="D178">
        <f t="shared" si="5"/>
        <v>5.26492</v>
      </c>
    </row>
    <row r="179" spans="1:4" ht="12.75">
      <c r="A179">
        <v>0.9999168000000715</v>
      </c>
      <c r="B179">
        <f t="shared" si="4"/>
        <v>3.7652237588131348</v>
      </c>
      <c r="C179">
        <v>3.76522</v>
      </c>
      <c r="D179">
        <f t="shared" si="5"/>
        <v>5.265219999999999</v>
      </c>
    </row>
    <row r="180" spans="1:4" ht="12.75">
      <c r="A180">
        <v>0.9999169000000715</v>
      </c>
      <c r="B180">
        <f t="shared" si="4"/>
        <v>3.765524236669374</v>
      </c>
      <c r="C180">
        <v>3.76552</v>
      </c>
      <c r="D180">
        <f t="shared" si="5"/>
        <v>5.26552</v>
      </c>
    </row>
    <row r="181" spans="1:4" ht="12.75">
      <c r="A181">
        <v>0.9999170000000714</v>
      </c>
      <c r="B181">
        <f t="shared" si="4"/>
        <v>3.7658250548884333</v>
      </c>
      <c r="C181">
        <v>3.76583</v>
      </c>
      <c r="D181">
        <f t="shared" si="5"/>
        <v>5.265829999999999</v>
      </c>
    </row>
    <row r="182" spans="1:4" ht="12.75">
      <c r="A182">
        <v>0.9999171000000714</v>
      </c>
      <c r="B182">
        <f t="shared" si="4"/>
        <v>3.7661262142695513</v>
      </c>
      <c r="C182">
        <v>3.76613</v>
      </c>
      <c r="D182">
        <f t="shared" si="5"/>
        <v>5.26613</v>
      </c>
    </row>
    <row r="183" spans="1:4" ht="12.75">
      <c r="A183">
        <v>0.9999172000000713</v>
      </c>
      <c r="B183">
        <f t="shared" si="4"/>
        <v>3.7664277156148174</v>
      </c>
      <c r="C183">
        <v>3.76643</v>
      </c>
      <c r="D183">
        <f t="shared" si="5"/>
        <v>5.26643</v>
      </c>
    </row>
    <row r="184" spans="1:4" ht="12.75">
      <c r="A184">
        <v>0.9999173000000713</v>
      </c>
      <c r="B184">
        <f t="shared" si="4"/>
        <v>3.766729559729183</v>
      </c>
      <c r="C184">
        <v>3.76673</v>
      </c>
      <c r="D184">
        <f t="shared" si="5"/>
        <v>5.26673</v>
      </c>
    </row>
    <row r="185" spans="1:4" ht="12.75">
      <c r="A185">
        <v>0.9999174000000712</v>
      </c>
      <c r="B185">
        <f t="shared" si="4"/>
        <v>3.7670317474204644</v>
      </c>
      <c r="C185">
        <v>3.76703</v>
      </c>
      <c r="D185">
        <f t="shared" si="5"/>
        <v>5.26703</v>
      </c>
    </row>
    <row r="186" spans="1:4" ht="12.75">
      <c r="A186">
        <v>0.9999175000000712</v>
      </c>
      <c r="B186">
        <f t="shared" si="4"/>
        <v>3.7673342794993725</v>
      </c>
      <c r="C186">
        <v>3.76733</v>
      </c>
      <c r="D186">
        <f t="shared" si="5"/>
        <v>5.267329999999999</v>
      </c>
    </row>
    <row r="187" spans="1:4" ht="12.75">
      <c r="A187">
        <v>0.9999176000000711</v>
      </c>
      <c r="B187">
        <f t="shared" si="4"/>
        <v>3.7676371567795184</v>
      </c>
      <c r="C187">
        <v>3.76764</v>
      </c>
      <c r="D187">
        <f t="shared" si="5"/>
        <v>5.26764</v>
      </c>
    </row>
    <row r="188" spans="1:4" ht="12.75">
      <c r="A188">
        <v>0.9999177000000711</v>
      </c>
      <c r="B188">
        <f t="shared" si="4"/>
        <v>3.767940380077424</v>
      </c>
      <c r="C188">
        <v>3.76794</v>
      </c>
      <c r="D188">
        <f t="shared" si="5"/>
        <v>5.267939999999999</v>
      </c>
    </row>
    <row r="189" spans="1:4" ht="12.75">
      <c r="A189">
        <v>0.999917800000071</v>
      </c>
      <c r="B189">
        <f t="shared" si="4"/>
        <v>3.768243950212547</v>
      </c>
      <c r="C189">
        <v>3.76824</v>
      </c>
      <c r="D189">
        <f t="shared" si="5"/>
        <v>5.2682400000000005</v>
      </c>
    </row>
    <row r="190" spans="1:4" ht="12.75">
      <c r="A190">
        <v>0.999917900000071</v>
      </c>
      <c r="B190">
        <f t="shared" si="4"/>
        <v>3.7685478680072793</v>
      </c>
      <c r="C190">
        <v>3.76855</v>
      </c>
      <c r="D190">
        <f t="shared" si="5"/>
        <v>5.268549999999999</v>
      </c>
    </row>
    <row r="191" spans="1:4" ht="12.75">
      <c r="A191">
        <v>0.9999180000000709</v>
      </c>
      <c r="B191">
        <f t="shared" si="4"/>
        <v>3.76885213428698</v>
      </c>
      <c r="C191">
        <v>3.76885</v>
      </c>
      <c r="D191">
        <f t="shared" si="5"/>
        <v>5.2688500000000005</v>
      </c>
    </row>
    <row r="192" spans="1:4" ht="12.75">
      <c r="A192">
        <v>0.9999181000000709</v>
      </c>
      <c r="B192">
        <f t="shared" si="4"/>
        <v>3.7691567498799707</v>
      </c>
      <c r="C192">
        <v>3.76916</v>
      </c>
      <c r="D192">
        <f t="shared" si="5"/>
        <v>5.269159999999999</v>
      </c>
    </row>
    <row r="193" spans="1:4" ht="12.75">
      <c r="A193">
        <v>0.9999182000000708</v>
      </c>
      <c r="B193">
        <f aca="true" t="shared" si="6" ref="B193:B256">NORMSINV(A193)</f>
        <v>3.7694617156175667</v>
      </c>
      <c r="C193">
        <v>3.76946</v>
      </c>
      <c r="D193">
        <f aca="true" t="shared" si="7" ref="D193:D256">C193+1.5</f>
        <v>5.2694600000000005</v>
      </c>
    </row>
    <row r="194" spans="1:4" ht="12.75">
      <c r="A194">
        <v>0.9999183000000708</v>
      </c>
      <c r="B194">
        <f t="shared" si="6"/>
        <v>3.769767032334078</v>
      </c>
      <c r="C194">
        <v>3.76977</v>
      </c>
      <c r="D194">
        <f t="shared" si="7"/>
        <v>5.269769999999999</v>
      </c>
    </row>
    <row r="195" spans="1:4" ht="12.75">
      <c r="A195">
        <v>0.9999184000000707</v>
      </c>
      <c r="B195">
        <f t="shared" si="6"/>
        <v>3.770072700866831</v>
      </c>
      <c r="C195">
        <v>3.77007</v>
      </c>
      <c r="D195">
        <f t="shared" si="7"/>
        <v>5.2700700000000005</v>
      </c>
    </row>
    <row r="196" spans="1:4" ht="12.75">
      <c r="A196">
        <v>0.9999185000000707</v>
      </c>
      <c r="B196">
        <f t="shared" si="6"/>
        <v>3.7703787220561837</v>
      </c>
      <c r="C196">
        <v>3.77038</v>
      </c>
      <c r="D196">
        <f t="shared" si="7"/>
        <v>5.270379999999999</v>
      </c>
    </row>
    <row r="197" spans="1:4" ht="12.75">
      <c r="A197">
        <v>0.9999186000000706</v>
      </c>
      <c r="B197">
        <f t="shared" si="6"/>
        <v>3.770685096745535</v>
      </c>
      <c r="C197">
        <v>3.77069</v>
      </c>
      <c r="D197">
        <f t="shared" si="7"/>
        <v>5.27069</v>
      </c>
    </row>
    <row r="198" spans="1:4" ht="12.75">
      <c r="A198">
        <v>0.9999187000000705</v>
      </c>
      <c r="B198">
        <f t="shared" si="6"/>
        <v>3.770991825781344</v>
      </c>
      <c r="C198">
        <v>3.77099</v>
      </c>
      <c r="D198">
        <f t="shared" si="7"/>
        <v>5.270989999999999</v>
      </c>
    </row>
    <row r="199" spans="1:4" ht="12.75">
      <c r="A199">
        <v>0.9999188000000705</v>
      </c>
      <c r="B199">
        <f t="shared" si="6"/>
        <v>3.7712989100131438</v>
      </c>
      <c r="C199">
        <v>3.7713</v>
      </c>
      <c r="D199">
        <f t="shared" si="7"/>
        <v>5.2713</v>
      </c>
    </row>
    <row r="200" spans="1:4" ht="12.75">
      <c r="A200">
        <v>0.9999189000000704</v>
      </c>
      <c r="B200">
        <f t="shared" si="6"/>
        <v>3.771606350293558</v>
      </c>
      <c r="C200">
        <v>3.77161</v>
      </c>
      <c r="D200">
        <f t="shared" si="7"/>
        <v>5.27161</v>
      </c>
    </row>
    <row r="201" spans="1:4" ht="12.75">
      <c r="A201">
        <v>0.9999190000000704</v>
      </c>
      <c r="B201">
        <f t="shared" si="6"/>
        <v>3.771914147478312</v>
      </c>
      <c r="C201">
        <v>3.77191</v>
      </c>
      <c r="D201">
        <f t="shared" si="7"/>
        <v>5.27191</v>
      </c>
    </row>
    <row r="202" spans="1:4" ht="12.75">
      <c r="A202">
        <v>0.9999191000000703</v>
      </c>
      <c r="B202">
        <f t="shared" si="6"/>
        <v>3.772222302426249</v>
      </c>
      <c r="C202">
        <v>3.77222</v>
      </c>
      <c r="D202">
        <f t="shared" si="7"/>
        <v>5.27222</v>
      </c>
    </row>
    <row r="203" spans="1:4" ht="12.75">
      <c r="A203">
        <v>0.9999192000000703</v>
      </c>
      <c r="B203">
        <f t="shared" si="6"/>
        <v>3.772530815999349</v>
      </c>
      <c r="C203">
        <v>3.77253</v>
      </c>
      <c r="D203">
        <f t="shared" si="7"/>
        <v>5.27253</v>
      </c>
    </row>
    <row r="204" spans="1:4" ht="12.75">
      <c r="A204">
        <v>0.9999193000000702</v>
      </c>
      <c r="B204">
        <f t="shared" si="6"/>
        <v>3.7728396890627414</v>
      </c>
      <c r="C204">
        <v>3.77284</v>
      </c>
      <c r="D204">
        <f t="shared" si="7"/>
        <v>5.27284</v>
      </c>
    </row>
    <row r="205" spans="1:4" ht="12.75">
      <c r="A205">
        <v>0.9999194000000702</v>
      </c>
      <c r="B205">
        <f t="shared" si="6"/>
        <v>3.7731489224847197</v>
      </c>
      <c r="C205">
        <v>3.77315</v>
      </c>
      <c r="D205">
        <f t="shared" si="7"/>
        <v>5.273149999999999</v>
      </c>
    </row>
    <row r="206" spans="1:4" ht="12.75">
      <c r="A206">
        <v>0.9999195000000701</v>
      </c>
      <c r="B206">
        <f t="shared" si="6"/>
        <v>3.7734585171367563</v>
      </c>
      <c r="C206">
        <v>3.77346</v>
      </c>
      <c r="D206">
        <f t="shared" si="7"/>
        <v>5.27346</v>
      </c>
    </row>
    <row r="207" spans="1:4" ht="12.75">
      <c r="A207">
        <v>0.9999196000000701</v>
      </c>
      <c r="B207">
        <f t="shared" si="6"/>
        <v>3.7737684738935244</v>
      </c>
      <c r="C207">
        <v>3.77377</v>
      </c>
      <c r="D207">
        <f t="shared" si="7"/>
        <v>5.27377</v>
      </c>
    </row>
    <row r="208" spans="1:4" ht="12.75">
      <c r="A208">
        <v>0.99991970000007</v>
      </c>
      <c r="B208">
        <f t="shared" si="6"/>
        <v>3.7740787936329037</v>
      </c>
      <c r="C208">
        <v>3.77408</v>
      </c>
      <c r="D208">
        <f t="shared" si="7"/>
        <v>5.27408</v>
      </c>
    </row>
    <row r="209" spans="1:4" ht="12.75">
      <c r="A209">
        <v>0.99991980000007</v>
      </c>
      <c r="B209">
        <f t="shared" si="6"/>
        <v>3.774389477236006</v>
      </c>
      <c r="C209">
        <v>3.77439</v>
      </c>
      <c r="D209">
        <f t="shared" si="7"/>
        <v>5.27439</v>
      </c>
    </row>
    <row r="210" spans="1:4" ht="12.75">
      <c r="A210">
        <v>0.9999199000000699</v>
      </c>
      <c r="B210">
        <f t="shared" si="6"/>
        <v>3.774700525587184</v>
      </c>
      <c r="C210">
        <v>3.7747</v>
      </c>
      <c r="D210">
        <f t="shared" si="7"/>
        <v>5.2747</v>
      </c>
    </row>
    <row r="211" spans="1:4" ht="12.75">
      <c r="A211">
        <v>0.9999200000000699</v>
      </c>
      <c r="B211">
        <f t="shared" si="6"/>
        <v>3.7750119395740525</v>
      </c>
      <c r="C211">
        <v>3.77501</v>
      </c>
      <c r="D211">
        <f t="shared" si="7"/>
        <v>5.27501</v>
      </c>
    </row>
    <row r="212" spans="1:4" ht="12.75">
      <c r="A212">
        <v>0.9999201000000698</v>
      </c>
      <c r="B212">
        <f t="shared" si="6"/>
        <v>3.775323720087497</v>
      </c>
      <c r="C212">
        <v>3.77532</v>
      </c>
      <c r="D212">
        <f t="shared" si="7"/>
        <v>5.27532</v>
      </c>
    </row>
    <row r="213" spans="1:4" ht="12.75">
      <c r="A213">
        <v>0.9999202000000698</v>
      </c>
      <c r="B213">
        <f t="shared" si="6"/>
        <v>3.7756358680217033</v>
      </c>
      <c r="C213">
        <v>3.77564</v>
      </c>
      <c r="D213">
        <f t="shared" si="7"/>
        <v>5.27564</v>
      </c>
    </row>
    <row r="214" spans="1:4" ht="12.75">
      <c r="A214">
        <v>0.9999203000000697</v>
      </c>
      <c r="B214">
        <f t="shared" si="6"/>
        <v>3.7759483842741575</v>
      </c>
      <c r="C214">
        <v>3.77595</v>
      </c>
      <c r="D214">
        <f t="shared" si="7"/>
        <v>5.27595</v>
      </c>
    </row>
    <row r="215" spans="1:4" ht="12.75">
      <c r="A215">
        <v>0.9999204000000697</v>
      </c>
      <c r="B215">
        <f t="shared" si="6"/>
        <v>3.7762612697456746</v>
      </c>
      <c r="C215">
        <v>3.77626</v>
      </c>
      <c r="D215">
        <f t="shared" si="7"/>
        <v>5.276260000000001</v>
      </c>
    </row>
    <row r="216" spans="1:4" ht="12.75">
      <c r="A216">
        <v>0.9999205000000696</v>
      </c>
      <c r="B216">
        <f t="shared" si="6"/>
        <v>3.776574525340411</v>
      </c>
      <c r="C216">
        <v>3.77657</v>
      </c>
      <c r="D216">
        <f t="shared" si="7"/>
        <v>5.2765699999999995</v>
      </c>
    </row>
    <row r="217" spans="1:4" ht="12.75">
      <c r="A217">
        <v>0.9999206000000695</v>
      </c>
      <c r="B217">
        <f t="shared" si="6"/>
        <v>3.776888151965876</v>
      </c>
      <c r="C217">
        <v>3.77689</v>
      </c>
      <c r="D217">
        <f t="shared" si="7"/>
        <v>5.27689</v>
      </c>
    </row>
    <row r="218" spans="1:4" ht="12.75">
      <c r="A218">
        <v>0.9999207000000695</v>
      </c>
      <c r="B218">
        <f t="shared" si="6"/>
        <v>3.7772021505329625</v>
      </c>
      <c r="C218">
        <v>3.7772</v>
      </c>
      <c r="D218">
        <f t="shared" si="7"/>
        <v>5.277200000000001</v>
      </c>
    </row>
    <row r="219" spans="1:4" ht="12.75">
      <c r="A219">
        <v>0.9999208000000694</v>
      </c>
      <c r="B219">
        <f t="shared" si="6"/>
        <v>3.7775165219559432</v>
      </c>
      <c r="C219">
        <v>3.77752</v>
      </c>
      <c r="D219">
        <f t="shared" si="7"/>
        <v>5.27752</v>
      </c>
    </row>
    <row r="220" spans="1:4" ht="12.75">
      <c r="A220">
        <v>0.9999209000000694</v>
      </c>
      <c r="B220">
        <f t="shared" si="6"/>
        <v>3.777831267152511</v>
      </c>
      <c r="C220">
        <v>3.77783</v>
      </c>
      <c r="D220">
        <f t="shared" si="7"/>
        <v>5.27783</v>
      </c>
    </row>
    <row r="221" spans="1:4" ht="12.75">
      <c r="A221">
        <v>0.9999210000000693</v>
      </c>
      <c r="B221">
        <f t="shared" si="6"/>
        <v>3.778146387043776</v>
      </c>
      <c r="C221">
        <v>3.77815</v>
      </c>
      <c r="D221">
        <f t="shared" si="7"/>
        <v>5.27815</v>
      </c>
    </row>
    <row r="222" spans="1:4" ht="12.75">
      <c r="A222">
        <v>0.9999211000000693</v>
      </c>
      <c r="B222">
        <f t="shared" si="6"/>
        <v>3.7784618825542955</v>
      </c>
      <c r="C222">
        <v>3.77846</v>
      </c>
      <c r="D222">
        <f t="shared" si="7"/>
        <v>5.27846</v>
      </c>
    </row>
    <row r="223" spans="1:4" ht="12.75">
      <c r="A223">
        <v>0.9999212000000692</v>
      </c>
      <c r="B223">
        <f t="shared" si="6"/>
        <v>3.7787777546120815</v>
      </c>
      <c r="C223">
        <v>3.77878</v>
      </c>
      <c r="D223">
        <f t="shared" si="7"/>
        <v>5.278779999999999</v>
      </c>
    </row>
    <row r="224" spans="1:4" ht="12.75">
      <c r="A224">
        <v>0.9999213000000692</v>
      </c>
      <c r="B224">
        <f t="shared" si="6"/>
        <v>3.7790940041486283</v>
      </c>
      <c r="C224">
        <v>3.77909</v>
      </c>
      <c r="D224">
        <f t="shared" si="7"/>
        <v>5.27909</v>
      </c>
    </row>
    <row r="225" spans="1:4" ht="12.75">
      <c r="A225">
        <v>0.9999214000000691</v>
      </c>
      <c r="B225">
        <f t="shared" si="6"/>
        <v>3.779410632098923</v>
      </c>
      <c r="C225">
        <v>3.77941</v>
      </c>
      <c r="D225">
        <f t="shared" si="7"/>
        <v>5.27941</v>
      </c>
    </row>
    <row r="226" spans="1:4" ht="12.75">
      <c r="A226">
        <v>0.9999215000000691</v>
      </c>
      <c r="B226">
        <f t="shared" si="6"/>
        <v>3.779727639401462</v>
      </c>
      <c r="C226">
        <v>3.77973</v>
      </c>
      <c r="D226">
        <f t="shared" si="7"/>
        <v>5.27973</v>
      </c>
    </row>
    <row r="227" spans="1:4" ht="12.75">
      <c r="A227">
        <v>0.999921600000069</v>
      </c>
      <c r="B227">
        <f t="shared" si="6"/>
        <v>3.780045026998276</v>
      </c>
      <c r="C227">
        <v>3.78005</v>
      </c>
      <c r="D227">
        <f t="shared" si="7"/>
        <v>5.28005</v>
      </c>
    </row>
    <row r="228" spans="1:4" ht="12.75">
      <c r="A228">
        <v>0.999921700000069</v>
      </c>
      <c r="B228">
        <f t="shared" si="6"/>
        <v>3.7803627958349404</v>
      </c>
      <c r="C228">
        <v>3.78036</v>
      </c>
      <c r="D228">
        <f t="shared" si="7"/>
        <v>5.28036</v>
      </c>
    </row>
    <row r="229" spans="1:4" ht="12.75">
      <c r="A229">
        <v>0.9999218000000689</v>
      </c>
      <c r="B229">
        <f t="shared" si="6"/>
        <v>3.7806809468605995</v>
      </c>
      <c r="C229">
        <v>3.78068</v>
      </c>
      <c r="D229">
        <f t="shared" si="7"/>
        <v>5.28068</v>
      </c>
    </row>
    <row r="230" spans="1:4" ht="12.75">
      <c r="A230">
        <v>0.9999219000000689</v>
      </c>
      <c r="B230">
        <f t="shared" si="6"/>
        <v>3.780999481027977</v>
      </c>
      <c r="C230">
        <v>3.781</v>
      </c>
      <c r="D230">
        <f t="shared" si="7"/>
        <v>5.281000000000001</v>
      </c>
    </row>
    <row r="231" spans="1:4" ht="12.75">
      <c r="A231">
        <v>0.9999220000000688</v>
      </c>
      <c r="B231">
        <f t="shared" si="6"/>
        <v>3.7813183992933994</v>
      </c>
      <c r="C231">
        <v>3.78132</v>
      </c>
      <c r="D231">
        <f t="shared" si="7"/>
        <v>5.28132</v>
      </c>
    </row>
    <row r="232" spans="1:4" ht="12.75">
      <c r="A232">
        <v>0.9999221000000688</v>
      </c>
      <c r="B232">
        <f t="shared" si="6"/>
        <v>3.781637702616817</v>
      </c>
      <c r="C232">
        <v>3.78164</v>
      </c>
      <c r="D232">
        <f t="shared" si="7"/>
        <v>5.2816399999999994</v>
      </c>
    </row>
    <row r="233" spans="1:4" ht="12.75">
      <c r="A233">
        <v>0.9999222000000687</v>
      </c>
      <c r="B233">
        <f t="shared" si="6"/>
        <v>3.781957391961813</v>
      </c>
      <c r="C233">
        <v>3.78196</v>
      </c>
      <c r="D233">
        <f t="shared" si="7"/>
        <v>5.28196</v>
      </c>
    </row>
    <row r="234" spans="1:4" ht="12.75">
      <c r="A234">
        <v>0.9999223000000687</v>
      </c>
      <c r="B234">
        <f t="shared" si="6"/>
        <v>3.782277468295634</v>
      </c>
      <c r="C234">
        <v>3.78228</v>
      </c>
      <c r="D234">
        <f t="shared" si="7"/>
        <v>5.28228</v>
      </c>
    </row>
    <row r="235" spans="1:4" ht="12.75">
      <c r="A235">
        <v>0.9999224000000686</v>
      </c>
      <c r="B235">
        <f t="shared" si="6"/>
        <v>3.7825979325891947</v>
      </c>
      <c r="C235">
        <v>3.7826</v>
      </c>
      <c r="D235">
        <f t="shared" si="7"/>
        <v>5.2826</v>
      </c>
    </row>
    <row r="236" spans="1:4" ht="12.75">
      <c r="A236">
        <v>0.9999225000000685</v>
      </c>
      <c r="B236">
        <f t="shared" si="6"/>
        <v>3.782918785817108</v>
      </c>
      <c r="C236">
        <v>3.78292</v>
      </c>
      <c r="D236">
        <f t="shared" si="7"/>
        <v>5.28292</v>
      </c>
    </row>
    <row r="237" spans="1:4" ht="12.75">
      <c r="A237">
        <v>0.9999226000000685</v>
      </c>
      <c r="B237">
        <f t="shared" si="6"/>
        <v>3.7832400289577026</v>
      </c>
      <c r="C237">
        <v>3.78324</v>
      </c>
      <c r="D237">
        <f t="shared" si="7"/>
        <v>5.28324</v>
      </c>
    </row>
    <row r="238" spans="1:4" ht="12.75">
      <c r="A238">
        <v>0.9999227000000684</v>
      </c>
      <c r="B238">
        <f t="shared" si="6"/>
        <v>3.7835616629930335</v>
      </c>
      <c r="C238">
        <v>3.78356</v>
      </c>
      <c r="D238">
        <f t="shared" si="7"/>
        <v>5.28356</v>
      </c>
    </row>
    <row r="239" spans="1:4" ht="12.75">
      <c r="A239">
        <v>0.9999228000000684</v>
      </c>
      <c r="B239">
        <f t="shared" si="6"/>
        <v>3.7838836889089116</v>
      </c>
      <c r="C239">
        <v>3.78388</v>
      </c>
      <c r="D239">
        <f t="shared" si="7"/>
        <v>5.28388</v>
      </c>
    </row>
    <row r="240" spans="1:4" ht="12.75">
      <c r="A240">
        <v>0.9999229000000683</v>
      </c>
      <c r="B240">
        <f t="shared" si="6"/>
        <v>3.784206107694916</v>
      </c>
      <c r="C240">
        <v>3.78421</v>
      </c>
      <c r="D240">
        <f t="shared" si="7"/>
        <v>5.28421</v>
      </c>
    </row>
    <row r="241" spans="1:4" ht="12.75">
      <c r="A241">
        <v>0.9999230000000683</v>
      </c>
      <c r="B241">
        <f t="shared" si="6"/>
        <v>3.784528920344414</v>
      </c>
      <c r="C241">
        <v>3.78453</v>
      </c>
      <c r="D241">
        <f t="shared" si="7"/>
        <v>5.28453</v>
      </c>
    </row>
    <row r="242" spans="1:4" ht="12.75">
      <c r="A242">
        <v>0.9999231000000682</v>
      </c>
      <c r="B242">
        <f t="shared" si="6"/>
        <v>3.7848521278545855</v>
      </c>
      <c r="C242">
        <v>3.78485</v>
      </c>
      <c r="D242">
        <f t="shared" si="7"/>
        <v>5.2848500000000005</v>
      </c>
    </row>
    <row r="243" spans="1:4" ht="12.75">
      <c r="A243">
        <v>0.9999232000000682</v>
      </c>
      <c r="B243">
        <f t="shared" si="6"/>
        <v>3.7851757312264374</v>
      </c>
      <c r="C243">
        <v>3.78518</v>
      </c>
      <c r="D243">
        <f t="shared" si="7"/>
        <v>5.28518</v>
      </c>
    </row>
    <row r="244" spans="1:4" ht="12.75">
      <c r="A244">
        <v>0.9999233000000681</v>
      </c>
      <c r="B244">
        <f t="shared" si="6"/>
        <v>3.785499731464826</v>
      </c>
      <c r="C244">
        <v>3.7855</v>
      </c>
      <c r="D244">
        <f t="shared" si="7"/>
        <v>5.2855</v>
      </c>
    </row>
    <row r="245" spans="1:4" ht="12.75">
      <c r="A245">
        <v>0.9999234000000681</v>
      </c>
      <c r="B245">
        <f t="shared" si="6"/>
        <v>3.7858241295784754</v>
      </c>
      <c r="C245">
        <v>3.78582</v>
      </c>
      <c r="D245">
        <f t="shared" si="7"/>
        <v>5.28582</v>
      </c>
    </row>
    <row r="246" spans="1:4" ht="12.75">
      <c r="A246">
        <v>0.999923500000068</v>
      </c>
      <c r="B246">
        <f t="shared" si="6"/>
        <v>3.786148926579995</v>
      </c>
      <c r="C246">
        <v>3.78615</v>
      </c>
      <c r="D246">
        <f t="shared" si="7"/>
        <v>5.28615</v>
      </c>
    </row>
    <row r="247" spans="1:4" ht="12.75">
      <c r="A247">
        <v>0.999923600000068</v>
      </c>
      <c r="B247">
        <f t="shared" si="6"/>
        <v>3.78647412348591</v>
      </c>
      <c r="C247">
        <v>3.78647</v>
      </c>
      <c r="D247">
        <f t="shared" si="7"/>
        <v>5.28647</v>
      </c>
    </row>
    <row r="248" spans="1:4" ht="12.75">
      <c r="A248">
        <v>0.9999237000000679</v>
      </c>
      <c r="B248">
        <f t="shared" si="6"/>
        <v>3.786799721316666</v>
      </c>
      <c r="C248">
        <v>3.7868</v>
      </c>
      <c r="D248">
        <f t="shared" si="7"/>
        <v>5.2867999999999995</v>
      </c>
    </row>
    <row r="249" spans="1:4" ht="12.75">
      <c r="A249">
        <v>0.9999238000000679</v>
      </c>
      <c r="B249">
        <f t="shared" si="6"/>
        <v>3.787125721096664</v>
      </c>
      <c r="C249">
        <v>3.78713</v>
      </c>
      <c r="D249">
        <f t="shared" si="7"/>
        <v>5.287129999999999</v>
      </c>
    </row>
    <row r="250" spans="1:4" ht="12.75">
      <c r="A250">
        <v>0.9999239000000678</v>
      </c>
      <c r="B250">
        <f t="shared" si="6"/>
        <v>3.78745212385427</v>
      </c>
      <c r="C250">
        <v>3.78745</v>
      </c>
      <c r="D250">
        <f t="shared" si="7"/>
        <v>5.28745</v>
      </c>
    </row>
    <row r="251" spans="1:4" ht="12.75">
      <c r="A251">
        <v>0.9999240000000678</v>
      </c>
      <c r="B251">
        <f t="shared" si="6"/>
        <v>3.787778930621844</v>
      </c>
      <c r="C251">
        <v>3.78778</v>
      </c>
      <c r="D251">
        <f t="shared" si="7"/>
        <v>5.28778</v>
      </c>
    </row>
    <row r="252" spans="1:4" ht="12.75">
      <c r="A252">
        <v>0.9999241000000677</v>
      </c>
      <c r="B252">
        <f t="shared" si="6"/>
        <v>3.7881061424357525</v>
      </c>
      <c r="C252">
        <v>3.78811</v>
      </c>
      <c r="D252">
        <f t="shared" si="7"/>
        <v>5.28811</v>
      </c>
    </row>
    <row r="253" spans="1:4" ht="12.75">
      <c r="A253">
        <v>0.9999242000000677</v>
      </c>
      <c r="B253">
        <f t="shared" si="6"/>
        <v>3.788433760336399</v>
      </c>
      <c r="C253">
        <v>3.78843</v>
      </c>
      <c r="D253">
        <f t="shared" si="7"/>
        <v>5.28843</v>
      </c>
    </row>
    <row r="254" spans="1:4" ht="12.75">
      <c r="A254">
        <v>0.9999243000000676</v>
      </c>
      <c r="B254">
        <f t="shared" si="6"/>
        <v>3.788761785368235</v>
      </c>
      <c r="C254">
        <v>3.78876</v>
      </c>
      <c r="D254">
        <f t="shared" si="7"/>
        <v>5.28876</v>
      </c>
    </row>
    <row r="255" spans="1:4" ht="12.75">
      <c r="A255">
        <v>0.9999244000000675</v>
      </c>
      <c r="B255">
        <f t="shared" si="6"/>
        <v>3.7890902185797897</v>
      </c>
      <c r="C255">
        <v>3.78909</v>
      </c>
      <c r="D255">
        <f t="shared" si="7"/>
        <v>5.28909</v>
      </c>
    </row>
    <row r="256" spans="1:4" ht="12.75">
      <c r="A256">
        <v>0.9999245000000675</v>
      </c>
      <c r="B256">
        <f t="shared" si="6"/>
        <v>3.7894190610236844</v>
      </c>
      <c r="C256">
        <v>3.78942</v>
      </c>
      <c r="D256">
        <f t="shared" si="7"/>
        <v>5.28942</v>
      </c>
    </row>
    <row r="257" spans="1:4" ht="12.75">
      <c r="A257">
        <v>0.9999246000000674</v>
      </c>
      <c r="B257">
        <f aca="true" t="shared" si="8" ref="B257:B320">NORMSINV(A257)</f>
        <v>3.789748313756662</v>
      </c>
      <c r="C257">
        <v>3.78975</v>
      </c>
      <c r="D257">
        <f aca="true" t="shared" si="9" ref="D257:D320">C257+1.5</f>
        <v>5.28975</v>
      </c>
    </row>
    <row r="258" spans="1:4" ht="12.75">
      <c r="A258">
        <v>0.9999247000000674</v>
      </c>
      <c r="B258">
        <f t="shared" si="8"/>
        <v>3.790077977839597</v>
      </c>
      <c r="C258">
        <v>3.79008</v>
      </c>
      <c r="D258">
        <f t="shared" si="9"/>
        <v>5.29008</v>
      </c>
    </row>
    <row r="259" spans="1:4" ht="12.75">
      <c r="A259">
        <v>0.9999248000000673</v>
      </c>
      <c r="B259">
        <f t="shared" si="8"/>
        <v>3.7904080543375294</v>
      </c>
      <c r="C259">
        <v>3.79041</v>
      </c>
      <c r="D259">
        <f t="shared" si="9"/>
        <v>5.29041</v>
      </c>
    </row>
    <row r="260" spans="1:4" ht="12.75">
      <c r="A260">
        <v>0.9999249000000673</v>
      </c>
      <c r="B260">
        <f t="shared" si="8"/>
        <v>3.7907385443196784</v>
      </c>
      <c r="C260">
        <v>3.79074</v>
      </c>
      <c r="D260">
        <f t="shared" si="9"/>
        <v>5.2907399999999996</v>
      </c>
    </row>
    <row r="261" spans="1:4" ht="12.75">
      <c r="A261">
        <v>0.9999250000000672</v>
      </c>
      <c r="B261">
        <f t="shared" si="8"/>
        <v>3.7910694488594703</v>
      </c>
      <c r="C261">
        <v>3.79107</v>
      </c>
      <c r="D261">
        <f t="shared" si="9"/>
        <v>5.2910699999999995</v>
      </c>
    </row>
    <row r="262" spans="1:4" ht="12.75">
      <c r="A262">
        <v>0.9999251000000672</v>
      </c>
      <c r="B262">
        <f t="shared" si="8"/>
        <v>3.791400769034553</v>
      </c>
      <c r="C262">
        <v>3.7914</v>
      </c>
      <c r="D262">
        <f t="shared" si="9"/>
        <v>5.291399999999999</v>
      </c>
    </row>
    <row r="263" spans="1:4" ht="12.75">
      <c r="A263">
        <v>0.9999252000000671</v>
      </c>
      <c r="B263">
        <f t="shared" si="8"/>
        <v>3.791732505926828</v>
      </c>
      <c r="C263">
        <v>3.79173</v>
      </c>
      <c r="D263">
        <f t="shared" si="9"/>
        <v>5.291729999999999</v>
      </c>
    </row>
    <row r="264" spans="1:4" ht="12.75">
      <c r="A264">
        <v>0.9999253000000671</v>
      </c>
      <c r="B264">
        <f t="shared" si="8"/>
        <v>3.7920646606224633</v>
      </c>
      <c r="C264">
        <v>3.79206</v>
      </c>
      <c r="D264">
        <f t="shared" si="9"/>
        <v>5.29206</v>
      </c>
    </row>
    <row r="265" spans="1:4" ht="12.75">
      <c r="A265">
        <v>0.999925400000067</v>
      </c>
      <c r="B265">
        <f t="shared" si="8"/>
        <v>3.792397234211923</v>
      </c>
      <c r="C265">
        <v>3.7924</v>
      </c>
      <c r="D265">
        <f t="shared" si="9"/>
        <v>5.292400000000001</v>
      </c>
    </row>
    <row r="266" spans="1:4" ht="12.75">
      <c r="A266">
        <v>0.999925500000067</v>
      </c>
      <c r="B266">
        <f t="shared" si="8"/>
        <v>3.792730227789987</v>
      </c>
      <c r="C266">
        <v>3.79273</v>
      </c>
      <c r="D266">
        <f t="shared" si="9"/>
        <v>5.292730000000001</v>
      </c>
    </row>
    <row r="267" spans="1:4" ht="12.75">
      <c r="A267">
        <v>0.9999256000000669</v>
      </c>
      <c r="B267">
        <f t="shared" si="8"/>
        <v>3.7930636424557744</v>
      </c>
      <c r="C267">
        <v>3.79306</v>
      </c>
      <c r="D267">
        <f t="shared" si="9"/>
        <v>5.2930600000000005</v>
      </c>
    </row>
    <row r="268" spans="1:4" ht="12.75">
      <c r="A268">
        <v>0.9999257000000669</v>
      </c>
      <c r="B268">
        <f t="shared" si="8"/>
        <v>3.7933974793127665</v>
      </c>
      <c r="C268">
        <v>3.7934</v>
      </c>
      <c r="D268">
        <f t="shared" si="9"/>
        <v>5.2934</v>
      </c>
    </row>
    <row r="269" spans="1:4" ht="12.75">
      <c r="A269">
        <v>0.9999258000000668</v>
      </c>
      <c r="B269">
        <f t="shared" si="8"/>
        <v>3.7937317394688304</v>
      </c>
      <c r="C269">
        <v>3.79373</v>
      </c>
      <c r="D269">
        <f t="shared" si="9"/>
        <v>5.29373</v>
      </c>
    </row>
    <row r="270" spans="1:4" ht="12.75">
      <c r="A270">
        <v>0.9999259000000668</v>
      </c>
      <c r="B270">
        <f t="shared" si="8"/>
        <v>3.7940664240362425</v>
      </c>
      <c r="C270">
        <v>3.79407</v>
      </c>
      <c r="D270">
        <f t="shared" si="9"/>
        <v>5.29407</v>
      </c>
    </row>
    <row r="271" spans="1:4" ht="12.75">
      <c r="A271">
        <v>0.9999260000000667</v>
      </c>
      <c r="B271">
        <f t="shared" si="8"/>
        <v>3.794401534131709</v>
      </c>
      <c r="C271">
        <v>3.7944</v>
      </c>
      <c r="D271">
        <f t="shared" si="9"/>
        <v>5.2943999999999996</v>
      </c>
    </row>
    <row r="272" spans="1:4" ht="12.75">
      <c r="A272">
        <v>0.9999261000000667</v>
      </c>
      <c r="B272">
        <f t="shared" si="8"/>
        <v>3.7947370708763963</v>
      </c>
      <c r="C272">
        <v>3.79474</v>
      </c>
      <c r="D272">
        <f t="shared" si="9"/>
        <v>5.29474</v>
      </c>
    </row>
    <row r="273" spans="1:4" ht="12.75">
      <c r="A273">
        <v>0.9999262000000666</v>
      </c>
      <c r="B273">
        <f t="shared" si="8"/>
        <v>3.7950730353959483</v>
      </c>
      <c r="C273">
        <v>3.79507</v>
      </c>
      <c r="D273">
        <f t="shared" si="9"/>
        <v>5.29507</v>
      </c>
    </row>
    <row r="274" spans="1:4" ht="12.75">
      <c r="A274">
        <v>0.9999263000000665</v>
      </c>
      <c r="B274">
        <f t="shared" si="8"/>
        <v>3.795409428820515</v>
      </c>
      <c r="C274">
        <v>3.79541</v>
      </c>
      <c r="D274">
        <f t="shared" si="9"/>
        <v>5.29541</v>
      </c>
    </row>
    <row r="275" spans="1:4" ht="12.75">
      <c r="A275">
        <v>0.9999264000000665</v>
      </c>
      <c r="B275">
        <f t="shared" si="8"/>
        <v>3.7957462522847703</v>
      </c>
      <c r="C275">
        <v>3.79575</v>
      </c>
      <c r="D275">
        <f t="shared" si="9"/>
        <v>5.29575</v>
      </c>
    </row>
    <row r="276" spans="1:4" ht="12.75">
      <c r="A276">
        <v>0.9999265000000664</v>
      </c>
      <c r="B276">
        <f t="shared" si="8"/>
        <v>3.796083506927945</v>
      </c>
      <c r="C276">
        <v>3.79608</v>
      </c>
      <c r="D276">
        <f t="shared" si="9"/>
        <v>5.29608</v>
      </c>
    </row>
    <row r="277" spans="1:4" ht="12.75">
      <c r="A277">
        <v>0.9999266000000664</v>
      </c>
      <c r="B277">
        <f t="shared" si="8"/>
        <v>3.796421193893843</v>
      </c>
      <c r="C277">
        <v>3.79642</v>
      </c>
      <c r="D277">
        <f t="shared" si="9"/>
        <v>5.2964199999999995</v>
      </c>
    </row>
    <row r="278" spans="1:4" ht="12.75">
      <c r="A278">
        <v>0.9999267000000663</v>
      </c>
      <c r="B278">
        <f t="shared" si="8"/>
        <v>3.7967593143308758</v>
      </c>
      <c r="C278">
        <v>3.79676</v>
      </c>
      <c r="D278">
        <f t="shared" si="9"/>
        <v>5.29676</v>
      </c>
    </row>
    <row r="279" spans="1:4" ht="12.75">
      <c r="A279">
        <v>0.9999268000000663</v>
      </c>
      <c r="B279">
        <f t="shared" si="8"/>
        <v>3.797097869392075</v>
      </c>
      <c r="C279">
        <v>3.7971</v>
      </c>
      <c r="D279">
        <f t="shared" si="9"/>
        <v>5.2971</v>
      </c>
    </row>
    <row r="280" spans="1:4" ht="12.75">
      <c r="A280">
        <v>0.9999269000000662</v>
      </c>
      <c r="B280">
        <f t="shared" si="8"/>
        <v>3.797436860235128</v>
      </c>
      <c r="C280">
        <v>3.79744</v>
      </c>
      <c r="D280">
        <f t="shared" si="9"/>
        <v>5.29744</v>
      </c>
    </row>
    <row r="281" spans="1:4" ht="12.75">
      <c r="A281">
        <v>0.9999270000000662</v>
      </c>
      <c r="B281">
        <f t="shared" si="8"/>
        <v>3.7977762880223955</v>
      </c>
      <c r="C281">
        <v>3.79778</v>
      </c>
      <c r="D281">
        <f t="shared" si="9"/>
        <v>5.2977799999999995</v>
      </c>
    </row>
    <row r="282" spans="1:4" ht="12.75">
      <c r="A282">
        <v>0.9999271000000661</v>
      </c>
      <c r="B282">
        <f t="shared" si="8"/>
        <v>3.7981161539209434</v>
      </c>
      <c r="C282">
        <v>3.79812</v>
      </c>
      <c r="D282">
        <f t="shared" si="9"/>
        <v>5.29812</v>
      </c>
    </row>
    <row r="283" spans="1:4" ht="12.75">
      <c r="A283">
        <v>0.9999272000000661</v>
      </c>
      <c r="B283">
        <f t="shared" si="8"/>
        <v>3.798456459102562</v>
      </c>
      <c r="C283">
        <v>3.79846</v>
      </c>
      <c r="D283">
        <f t="shared" si="9"/>
        <v>5.29846</v>
      </c>
    </row>
    <row r="284" spans="1:4" ht="12.75">
      <c r="A284">
        <v>0.999927300000066</v>
      </c>
      <c r="B284">
        <f t="shared" si="8"/>
        <v>3.798797204743799</v>
      </c>
      <c r="C284">
        <v>3.7988</v>
      </c>
      <c r="D284">
        <f t="shared" si="9"/>
        <v>5.2988</v>
      </c>
    </row>
    <row r="285" spans="1:4" ht="12.75">
      <c r="A285">
        <v>0.999927400000066</v>
      </c>
      <c r="B285">
        <f t="shared" si="8"/>
        <v>3.799138392025975</v>
      </c>
      <c r="C285">
        <v>3.79914</v>
      </c>
      <c r="D285">
        <f t="shared" si="9"/>
        <v>5.2991399999999995</v>
      </c>
    </row>
    <row r="286" spans="1:4" ht="12.75">
      <c r="A286">
        <v>0.9999275000000659</v>
      </c>
      <c r="B286">
        <f t="shared" si="8"/>
        <v>3.7994800221352234</v>
      </c>
      <c r="C286">
        <v>3.79948</v>
      </c>
      <c r="D286">
        <f t="shared" si="9"/>
        <v>5.29948</v>
      </c>
    </row>
    <row r="287" spans="1:4" ht="12.75">
      <c r="A287">
        <v>0.9999276000000659</v>
      </c>
      <c r="B287">
        <f t="shared" si="8"/>
        <v>3.7998220962625013</v>
      </c>
      <c r="C287">
        <v>3.79982</v>
      </c>
      <c r="D287">
        <f t="shared" si="9"/>
        <v>5.29982</v>
      </c>
    </row>
    <row r="288" spans="1:4" ht="12.75">
      <c r="A288">
        <v>0.9999277000000658</v>
      </c>
      <c r="B288">
        <f t="shared" si="8"/>
        <v>3.800164615603629</v>
      </c>
      <c r="C288">
        <v>3.80016</v>
      </c>
      <c r="D288">
        <f t="shared" si="9"/>
        <v>5.30016</v>
      </c>
    </row>
    <row r="289" spans="1:4" ht="12.75">
      <c r="A289">
        <v>0.9999278000000658</v>
      </c>
      <c r="B289">
        <f t="shared" si="8"/>
        <v>3.800507581359308</v>
      </c>
      <c r="C289">
        <v>3.80051</v>
      </c>
      <c r="D289">
        <f t="shared" si="9"/>
        <v>5.30051</v>
      </c>
    </row>
    <row r="290" spans="1:4" ht="12.75">
      <c r="A290">
        <v>0.9999279000000657</v>
      </c>
      <c r="B290">
        <f t="shared" si="8"/>
        <v>3.8008509947351525</v>
      </c>
      <c r="C290">
        <v>3.80085</v>
      </c>
      <c r="D290">
        <f t="shared" si="9"/>
        <v>5.3008500000000005</v>
      </c>
    </row>
    <row r="291" spans="1:4" ht="12.75">
      <c r="A291">
        <v>0.9999280000000657</v>
      </c>
      <c r="B291">
        <f t="shared" si="8"/>
        <v>3.8011948569417147</v>
      </c>
      <c r="C291">
        <v>3.80119</v>
      </c>
      <c r="D291">
        <f t="shared" si="9"/>
        <v>5.30119</v>
      </c>
    </row>
    <row r="292" spans="1:4" ht="12.75">
      <c r="A292">
        <v>0.9999281000000656</v>
      </c>
      <c r="B292">
        <f t="shared" si="8"/>
        <v>3.8015391691945095</v>
      </c>
      <c r="C292">
        <v>3.80154</v>
      </c>
      <c r="D292">
        <f t="shared" si="9"/>
        <v>5.30154</v>
      </c>
    </row>
    <row r="293" spans="1:4" ht="12.75">
      <c r="A293">
        <v>0.9999282000000655</v>
      </c>
      <c r="B293">
        <f t="shared" si="8"/>
        <v>3.8018839327140466</v>
      </c>
      <c r="C293">
        <v>3.80188</v>
      </c>
      <c r="D293">
        <f t="shared" si="9"/>
        <v>5.301880000000001</v>
      </c>
    </row>
    <row r="294" spans="1:4" ht="12.75">
      <c r="A294">
        <v>0.9999283000000655</v>
      </c>
      <c r="B294">
        <f t="shared" si="8"/>
        <v>3.8022291487258553</v>
      </c>
      <c r="C294">
        <v>3.80223</v>
      </c>
      <c r="D294">
        <f t="shared" si="9"/>
        <v>5.30223</v>
      </c>
    </row>
    <row r="295" spans="1:4" ht="12.75">
      <c r="A295">
        <v>0.9999284000000654</v>
      </c>
      <c r="B295">
        <f t="shared" si="8"/>
        <v>3.8025748184605126</v>
      </c>
      <c r="C295">
        <v>3.80257</v>
      </c>
      <c r="D295">
        <f t="shared" si="9"/>
        <v>5.302569999999999</v>
      </c>
    </row>
    <row r="296" spans="1:4" ht="12.75">
      <c r="A296">
        <v>0.9999285000000654</v>
      </c>
      <c r="B296">
        <f t="shared" si="8"/>
        <v>3.80292094315367</v>
      </c>
      <c r="C296">
        <v>3.80292</v>
      </c>
      <c r="D296">
        <f t="shared" si="9"/>
        <v>5.30292</v>
      </c>
    </row>
    <row r="297" spans="1:4" ht="12.75">
      <c r="A297">
        <v>0.9999286000000653</v>
      </c>
      <c r="B297">
        <f t="shared" si="8"/>
        <v>3.803267524046083</v>
      </c>
      <c r="C297">
        <v>3.80327</v>
      </c>
      <c r="D297">
        <f t="shared" si="9"/>
        <v>5.3032699999999995</v>
      </c>
    </row>
    <row r="298" spans="1:4" ht="12.75">
      <c r="A298">
        <v>0.9999287000000653</v>
      </c>
      <c r="B298">
        <f t="shared" si="8"/>
        <v>3.803614562383639</v>
      </c>
      <c r="C298">
        <v>3.80361</v>
      </c>
      <c r="D298">
        <f t="shared" si="9"/>
        <v>5.30361</v>
      </c>
    </row>
    <row r="299" spans="1:4" ht="12.75">
      <c r="A299">
        <v>0.9999288000000652</v>
      </c>
      <c r="B299">
        <f t="shared" si="8"/>
        <v>3.8039620594173864</v>
      </c>
      <c r="C299">
        <v>3.80396</v>
      </c>
      <c r="D299">
        <f t="shared" si="9"/>
        <v>5.30396</v>
      </c>
    </row>
    <row r="300" spans="1:4" ht="12.75">
      <c r="A300">
        <v>0.9999289000000652</v>
      </c>
      <c r="B300">
        <f t="shared" si="8"/>
        <v>3.8043100164035595</v>
      </c>
      <c r="C300">
        <v>3.80431</v>
      </c>
      <c r="D300">
        <f t="shared" si="9"/>
        <v>5.30431</v>
      </c>
    </row>
    <row r="301" spans="1:4" ht="12.75">
      <c r="A301">
        <v>0.9999290000000651</v>
      </c>
      <c r="B301">
        <f t="shared" si="8"/>
        <v>3.8046584346036174</v>
      </c>
      <c r="C301">
        <v>3.80466</v>
      </c>
      <c r="D301">
        <f t="shared" si="9"/>
        <v>5.30466</v>
      </c>
    </row>
    <row r="302" spans="1:4" ht="12.75">
      <c r="A302">
        <v>0.9999291000000651</v>
      </c>
      <c r="B302">
        <f t="shared" si="8"/>
        <v>3.805007315284259</v>
      </c>
      <c r="C302">
        <v>3.80501</v>
      </c>
      <c r="D302">
        <f t="shared" si="9"/>
        <v>5.305009999999999</v>
      </c>
    </row>
    <row r="303" spans="1:4" ht="12.75">
      <c r="A303">
        <v>0.999929200000065</v>
      </c>
      <c r="B303">
        <f t="shared" si="8"/>
        <v>3.805356659717459</v>
      </c>
      <c r="C303">
        <v>3.80536</v>
      </c>
      <c r="D303">
        <f t="shared" si="9"/>
        <v>5.30536</v>
      </c>
    </row>
    <row r="304" spans="1:4" ht="12.75">
      <c r="A304">
        <v>0.999929300000065</v>
      </c>
      <c r="B304">
        <f t="shared" si="8"/>
        <v>3.8057064691805067</v>
      </c>
      <c r="C304">
        <v>3.80571</v>
      </c>
      <c r="D304">
        <f t="shared" si="9"/>
        <v>5.3057099999999995</v>
      </c>
    </row>
    <row r="305" spans="1:4" ht="12.75">
      <c r="A305">
        <v>0.9999294000000649</v>
      </c>
      <c r="B305">
        <f t="shared" si="8"/>
        <v>3.806056744956017</v>
      </c>
      <c r="C305">
        <v>3.80606</v>
      </c>
      <c r="D305">
        <f t="shared" si="9"/>
        <v>5.30606</v>
      </c>
    </row>
    <row r="306" spans="1:4" ht="12.75">
      <c r="A306">
        <v>0.9999295000000649</v>
      </c>
      <c r="B306">
        <f t="shared" si="8"/>
        <v>3.8064074883319745</v>
      </c>
      <c r="C306">
        <v>3.80641</v>
      </c>
      <c r="D306">
        <f t="shared" si="9"/>
        <v>5.30641</v>
      </c>
    </row>
    <row r="307" spans="1:4" ht="12.75">
      <c r="A307">
        <v>0.9999296000000648</v>
      </c>
      <c r="B307">
        <f t="shared" si="8"/>
        <v>3.8067587006017574</v>
      </c>
      <c r="C307">
        <v>3.80676</v>
      </c>
      <c r="D307">
        <f t="shared" si="9"/>
        <v>5.306760000000001</v>
      </c>
    </row>
    <row r="308" spans="1:4" ht="12.75">
      <c r="A308">
        <v>0.9999297000000648</v>
      </c>
      <c r="B308">
        <f t="shared" si="8"/>
        <v>3.8071103830641713</v>
      </c>
      <c r="C308">
        <v>3.80711</v>
      </c>
      <c r="D308">
        <f t="shared" si="9"/>
        <v>5.30711</v>
      </c>
    </row>
    <row r="309" spans="1:4" ht="12.75">
      <c r="A309">
        <v>0.9999298000000647</v>
      </c>
      <c r="B309">
        <f t="shared" si="8"/>
        <v>3.8074625370234787</v>
      </c>
      <c r="C309">
        <v>3.80746</v>
      </c>
      <c r="D309">
        <f t="shared" si="9"/>
        <v>5.30746</v>
      </c>
    </row>
    <row r="310" spans="1:4" ht="12.75">
      <c r="A310">
        <v>0.9999299000000647</v>
      </c>
      <c r="B310">
        <f t="shared" si="8"/>
        <v>3.8078151637894253</v>
      </c>
      <c r="C310">
        <v>3.80782</v>
      </c>
      <c r="D310">
        <f t="shared" si="9"/>
        <v>5.3078199999999995</v>
      </c>
    </row>
    <row r="311" spans="1:4" ht="12.75">
      <c r="A311">
        <v>0.9999300000000646</v>
      </c>
      <c r="B311">
        <f t="shared" si="8"/>
        <v>3.8081682646772776</v>
      </c>
      <c r="C311">
        <v>3.80817</v>
      </c>
      <c r="D311">
        <f t="shared" si="9"/>
        <v>5.3081700000000005</v>
      </c>
    </row>
    <row r="312" spans="1:4" ht="12.75">
      <c r="A312">
        <v>0.9999301000000645</v>
      </c>
      <c r="B312">
        <f t="shared" si="8"/>
        <v>3.8085218410078507</v>
      </c>
      <c r="C312">
        <v>3.80852</v>
      </c>
      <c r="D312">
        <f t="shared" si="9"/>
        <v>5.30852</v>
      </c>
    </row>
    <row r="313" spans="1:4" ht="12.75">
      <c r="A313">
        <v>0.9999302000000645</v>
      </c>
      <c r="B313">
        <f t="shared" si="8"/>
        <v>3.808875894107541</v>
      </c>
      <c r="C313">
        <v>3.80888</v>
      </c>
      <c r="D313">
        <f t="shared" si="9"/>
        <v>5.30888</v>
      </c>
    </row>
    <row r="314" spans="1:4" ht="12.75">
      <c r="A314">
        <v>0.9999303000000644</v>
      </c>
      <c r="B314">
        <f t="shared" si="8"/>
        <v>3.8092304253083538</v>
      </c>
      <c r="C314">
        <v>3.80923</v>
      </c>
      <c r="D314">
        <f t="shared" si="9"/>
        <v>5.3092299999999994</v>
      </c>
    </row>
    <row r="315" spans="1:4" ht="12.75">
      <c r="A315">
        <v>0.9999304000000644</v>
      </c>
      <c r="B315">
        <f t="shared" si="8"/>
        <v>3.8095854359479415</v>
      </c>
      <c r="C315">
        <v>3.80959</v>
      </c>
      <c r="D315">
        <f t="shared" si="9"/>
        <v>5.30959</v>
      </c>
    </row>
    <row r="316" spans="1:4" ht="12.75">
      <c r="A316">
        <v>0.9999305000000643</v>
      </c>
      <c r="B316">
        <f t="shared" si="8"/>
        <v>3.809940927369632</v>
      </c>
      <c r="C316">
        <v>3.80994</v>
      </c>
      <c r="D316">
        <f t="shared" si="9"/>
        <v>5.30994</v>
      </c>
    </row>
    <row r="317" spans="1:4" ht="12.75">
      <c r="A317">
        <v>0.9999306000000643</v>
      </c>
      <c r="B317">
        <f t="shared" si="8"/>
        <v>3.810296900922459</v>
      </c>
      <c r="C317">
        <v>3.8103</v>
      </c>
      <c r="D317">
        <f t="shared" si="9"/>
        <v>5.3103</v>
      </c>
    </row>
    <row r="318" spans="1:4" ht="12.75">
      <c r="A318">
        <v>0.9999307000000642</v>
      </c>
      <c r="B318">
        <f t="shared" si="8"/>
        <v>3.8106533579612005</v>
      </c>
      <c r="C318">
        <v>3.81065</v>
      </c>
      <c r="D318">
        <f t="shared" si="9"/>
        <v>5.31065</v>
      </c>
    </row>
    <row r="319" spans="1:4" ht="12.75">
      <c r="A319">
        <v>0.9999308000000642</v>
      </c>
      <c r="B319">
        <f t="shared" si="8"/>
        <v>3.8110102998464077</v>
      </c>
      <c r="C319">
        <v>3.81101</v>
      </c>
      <c r="D319">
        <f t="shared" si="9"/>
        <v>5.31101</v>
      </c>
    </row>
    <row r="320" spans="1:4" ht="12.75">
      <c r="A320">
        <v>0.9999309000000641</v>
      </c>
      <c r="B320">
        <f t="shared" si="8"/>
        <v>3.8113677279444356</v>
      </c>
      <c r="C320">
        <v>3.81137</v>
      </c>
      <c r="D320">
        <f t="shared" si="9"/>
        <v>5.31137</v>
      </c>
    </row>
    <row r="321" spans="1:4" ht="12.75">
      <c r="A321">
        <v>0.9999310000000641</v>
      </c>
      <c r="B321">
        <f aca="true" t="shared" si="10" ref="B321:B384">NORMSINV(A321)</f>
        <v>3.8117256436274802</v>
      </c>
      <c r="C321">
        <v>3.81173</v>
      </c>
      <c r="D321">
        <f aca="true" t="shared" si="11" ref="D321:D384">C321+1.5</f>
        <v>5.31173</v>
      </c>
    </row>
    <row r="322" spans="1:4" ht="12.75">
      <c r="A322">
        <v>0.999931100000064</v>
      </c>
      <c r="B322">
        <f t="shared" si="10"/>
        <v>3.8120840482736122</v>
      </c>
      <c r="C322">
        <v>3.81208</v>
      </c>
      <c r="D322">
        <f t="shared" si="11"/>
        <v>5.31208</v>
      </c>
    </row>
    <row r="323" spans="1:4" ht="12.75">
      <c r="A323">
        <v>0.999931200000064</v>
      </c>
      <c r="B323">
        <f t="shared" si="10"/>
        <v>3.8124429432668094</v>
      </c>
      <c r="C323">
        <v>3.81244</v>
      </c>
      <c r="D323">
        <f t="shared" si="11"/>
        <v>5.3124400000000005</v>
      </c>
    </row>
    <row r="324" spans="1:4" ht="12.75">
      <c r="A324">
        <v>0.9999313000000639</v>
      </c>
      <c r="B324">
        <f t="shared" si="10"/>
        <v>3.8128023299969875</v>
      </c>
      <c r="C324">
        <v>3.8128</v>
      </c>
      <c r="D324">
        <f t="shared" si="11"/>
        <v>5.3128</v>
      </c>
    </row>
    <row r="325" spans="1:4" ht="12.75">
      <c r="A325">
        <v>0.9999314000000639</v>
      </c>
      <c r="B325">
        <f t="shared" si="10"/>
        <v>3.813162209860043</v>
      </c>
      <c r="C325">
        <v>3.81316</v>
      </c>
      <c r="D325">
        <f t="shared" si="11"/>
        <v>5.31316</v>
      </c>
    </row>
    <row r="326" spans="1:4" ht="12.75">
      <c r="A326">
        <v>0.9999315000000638</v>
      </c>
      <c r="B326">
        <f t="shared" si="10"/>
        <v>3.8135225842578757</v>
      </c>
      <c r="C326">
        <v>3.81352</v>
      </c>
      <c r="D326">
        <f t="shared" si="11"/>
        <v>5.3135200000000005</v>
      </c>
    </row>
    <row r="327" spans="1:4" ht="12.75">
      <c r="A327">
        <v>0.9999316000000638</v>
      </c>
      <c r="B327">
        <f t="shared" si="10"/>
        <v>3.8138834545984346</v>
      </c>
      <c r="C327">
        <v>3.81388</v>
      </c>
      <c r="D327">
        <f t="shared" si="11"/>
        <v>5.31388</v>
      </c>
    </row>
    <row r="328" spans="1:4" ht="12.75">
      <c r="A328">
        <v>0.9999317000000637</v>
      </c>
      <c r="B328">
        <f t="shared" si="10"/>
        <v>3.8142448222957444</v>
      </c>
      <c r="C328">
        <v>3.81424</v>
      </c>
      <c r="D328">
        <f t="shared" si="11"/>
        <v>5.31424</v>
      </c>
    </row>
    <row r="329" spans="1:4" ht="12.75">
      <c r="A329">
        <v>0.9999318000000637</v>
      </c>
      <c r="B329">
        <f t="shared" si="10"/>
        <v>3.814606688769948</v>
      </c>
      <c r="C329">
        <v>3.81461</v>
      </c>
      <c r="D329">
        <f t="shared" si="11"/>
        <v>5.31461</v>
      </c>
    </row>
    <row r="330" spans="1:4" ht="12.75">
      <c r="A330">
        <v>0.9999319000000636</v>
      </c>
      <c r="B330">
        <f t="shared" si="10"/>
        <v>3.8149690554473357</v>
      </c>
      <c r="C330">
        <v>3.81497</v>
      </c>
      <c r="D330">
        <f t="shared" si="11"/>
        <v>5.314970000000001</v>
      </c>
    </row>
    <row r="331" spans="1:4" ht="12.75">
      <c r="A331">
        <v>0.9999320000000635</v>
      </c>
      <c r="B331">
        <f t="shared" si="10"/>
        <v>3.815331923760385</v>
      </c>
      <c r="C331">
        <v>3.81533</v>
      </c>
      <c r="D331">
        <f t="shared" si="11"/>
        <v>5.315329999999999</v>
      </c>
    </row>
    <row r="332" spans="1:4" ht="12.75">
      <c r="A332">
        <v>0.9999321000000635</v>
      </c>
      <c r="B332">
        <f t="shared" si="10"/>
        <v>3.8156952951477927</v>
      </c>
      <c r="C332">
        <v>3.8157</v>
      </c>
      <c r="D332">
        <f t="shared" si="11"/>
        <v>5.3157</v>
      </c>
    </row>
    <row r="333" spans="1:4" ht="12.75">
      <c r="A333">
        <v>0.9999322000000634</v>
      </c>
      <c r="B333">
        <f t="shared" si="10"/>
        <v>3.816059171054518</v>
      </c>
      <c r="C333">
        <v>3.81606</v>
      </c>
      <c r="D333">
        <f t="shared" si="11"/>
        <v>5.31606</v>
      </c>
    </row>
    <row r="334" spans="1:4" ht="12.75">
      <c r="A334">
        <v>0.9999323000000634</v>
      </c>
      <c r="B334">
        <f t="shared" si="10"/>
        <v>3.8164235529318087</v>
      </c>
      <c r="C334">
        <v>3.81642</v>
      </c>
      <c r="D334">
        <f t="shared" si="11"/>
        <v>5.31642</v>
      </c>
    </row>
    <row r="335" spans="1:4" ht="12.75">
      <c r="A335">
        <v>0.9999324000000633</v>
      </c>
      <c r="B335">
        <f t="shared" si="10"/>
        <v>3.8167884422372502</v>
      </c>
      <c r="C335">
        <v>3.81679</v>
      </c>
      <c r="D335">
        <f t="shared" si="11"/>
        <v>5.31679</v>
      </c>
    </row>
    <row r="336" spans="1:4" ht="12.75">
      <c r="A336">
        <v>0.9999325000000633</v>
      </c>
      <c r="B336">
        <f t="shared" si="10"/>
        <v>3.81715384043479</v>
      </c>
      <c r="C336">
        <v>3.81715</v>
      </c>
      <c r="D336">
        <f t="shared" si="11"/>
        <v>5.31715</v>
      </c>
    </row>
    <row r="337" spans="1:4" ht="12.75">
      <c r="A337">
        <v>0.9999326000000632</v>
      </c>
      <c r="B337">
        <f t="shared" si="10"/>
        <v>3.817519748994787</v>
      </c>
      <c r="C337">
        <v>3.81752</v>
      </c>
      <c r="D337">
        <f t="shared" si="11"/>
        <v>5.31752</v>
      </c>
    </row>
    <row r="338" spans="1:4" ht="12.75">
      <c r="A338">
        <v>0.9999327000000632</v>
      </c>
      <c r="B338">
        <f t="shared" si="10"/>
        <v>3.8178861693940385</v>
      </c>
      <c r="C338">
        <v>3.81789</v>
      </c>
      <c r="D338">
        <f t="shared" si="11"/>
        <v>5.31789</v>
      </c>
    </row>
    <row r="339" spans="1:4" ht="12.75">
      <c r="A339">
        <v>0.9999328000000631</v>
      </c>
      <c r="B339">
        <f t="shared" si="10"/>
        <v>3.8182531031158247</v>
      </c>
      <c r="C339">
        <v>3.81825</v>
      </c>
      <c r="D339">
        <f t="shared" si="11"/>
        <v>5.31825</v>
      </c>
    </row>
    <row r="340" spans="1:4" ht="12.75">
      <c r="A340">
        <v>0.9999329000000631</v>
      </c>
      <c r="B340">
        <f t="shared" si="10"/>
        <v>3.8186205516499467</v>
      </c>
      <c r="C340">
        <v>3.81862</v>
      </c>
      <c r="D340">
        <f t="shared" si="11"/>
        <v>5.31862</v>
      </c>
    </row>
    <row r="341" spans="1:4" ht="12.75">
      <c r="A341">
        <v>0.999933000000063</v>
      </c>
      <c r="B341">
        <f t="shared" si="10"/>
        <v>3.818988516492762</v>
      </c>
      <c r="C341">
        <v>3.81899</v>
      </c>
      <c r="D341">
        <f t="shared" si="11"/>
        <v>5.318989999999999</v>
      </c>
    </row>
    <row r="342" spans="1:4" ht="12.75">
      <c r="A342">
        <v>0.999933100000063</v>
      </c>
      <c r="B342">
        <f t="shared" si="10"/>
        <v>3.8193569991472236</v>
      </c>
      <c r="C342">
        <v>3.81936</v>
      </c>
      <c r="D342">
        <f t="shared" si="11"/>
        <v>5.31936</v>
      </c>
    </row>
    <row r="343" spans="1:4" ht="12.75">
      <c r="A343">
        <v>0.9999332000000629</v>
      </c>
      <c r="B343">
        <f t="shared" si="10"/>
        <v>3.8197260011229193</v>
      </c>
      <c r="C343">
        <v>3.81973</v>
      </c>
      <c r="D343">
        <f t="shared" si="11"/>
        <v>5.31973</v>
      </c>
    </row>
    <row r="344" spans="1:4" ht="12.75">
      <c r="A344">
        <v>0.9999333000000629</v>
      </c>
      <c r="B344">
        <f t="shared" si="10"/>
        <v>3.8200955239361125</v>
      </c>
      <c r="C344">
        <v>3.8201</v>
      </c>
      <c r="D344">
        <f t="shared" si="11"/>
        <v>5.3201</v>
      </c>
    </row>
    <row r="345" spans="1:4" ht="12.75">
      <c r="A345">
        <v>0.9999334000000628</v>
      </c>
      <c r="B345">
        <f t="shared" si="10"/>
        <v>3.820465569109785</v>
      </c>
      <c r="C345">
        <v>3.82047</v>
      </c>
      <c r="D345">
        <f t="shared" si="11"/>
        <v>5.32047</v>
      </c>
    </row>
    <row r="346" spans="1:4" ht="12.75">
      <c r="A346">
        <v>0.9999335000000628</v>
      </c>
      <c r="B346">
        <f t="shared" si="10"/>
        <v>3.820836138173666</v>
      </c>
      <c r="C346">
        <v>3.82084</v>
      </c>
      <c r="D346">
        <f t="shared" si="11"/>
        <v>5.3208400000000005</v>
      </c>
    </row>
    <row r="347" spans="1:4" ht="12.75">
      <c r="A347">
        <v>0.9999336000000627</v>
      </c>
      <c r="B347">
        <f t="shared" si="10"/>
        <v>3.8212072326642827</v>
      </c>
      <c r="C347">
        <v>3.82121</v>
      </c>
      <c r="D347">
        <f t="shared" si="11"/>
        <v>5.321210000000001</v>
      </c>
    </row>
    <row r="348" spans="1:4" ht="12.75">
      <c r="A348">
        <v>0.9999337000000627</v>
      </c>
      <c r="B348">
        <f t="shared" si="10"/>
        <v>3.8215788541249958</v>
      </c>
      <c r="C348">
        <v>3.82158</v>
      </c>
      <c r="D348">
        <f t="shared" si="11"/>
        <v>5.32158</v>
      </c>
    </row>
    <row r="349" spans="1:4" ht="12.75">
      <c r="A349">
        <v>0.9999338000000626</v>
      </c>
      <c r="B349">
        <f t="shared" si="10"/>
        <v>3.821951004106043</v>
      </c>
      <c r="C349">
        <v>3.82195</v>
      </c>
      <c r="D349">
        <f t="shared" si="11"/>
        <v>5.32195</v>
      </c>
    </row>
    <row r="350" spans="1:4" ht="12.75">
      <c r="A350">
        <v>0.9999339000000625</v>
      </c>
      <c r="B350">
        <f t="shared" si="10"/>
        <v>3.822323684164578</v>
      </c>
      <c r="C350">
        <v>3.82232</v>
      </c>
      <c r="D350">
        <f t="shared" si="11"/>
        <v>5.3223199999999995</v>
      </c>
    </row>
    <row r="351" spans="1:4" ht="12.75">
      <c r="A351">
        <v>0.9999340000000625</v>
      </c>
      <c r="B351">
        <f t="shared" si="10"/>
        <v>3.822696895864711</v>
      </c>
      <c r="C351">
        <v>3.8227</v>
      </c>
      <c r="D351">
        <f t="shared" si="11"/>
        <v>5.3227</v>
      </c>
    </row>
    <row r="352" spans="1:4" ht="12.75">
      <c r="A352">
        <v>0.9999341000000624</v>
      </c>
      <c r="B352">
        <f t="shared" si="10"/>
        <v>3.823070640777555</v>
      </c>
      <c r="C352">
        <v>3.82307</v>
      </c>
      <c r="D352">
        <f t="shared" si="11"/>
        <v>5.3230699999999995</v>
      </c>
    </row>
    <row r="353" spans="1:4" ht="12.75">
      <c r="A353">
        <v>0.9999342000000624</v>
      </c>
      <c r="B353">
        <f t="shared" si="10"/>
        <v>3.8234449204812617</v>
      </c>
      <c r="C353">
        <v>3.82344</v>
      </c>
      <c r="D353">
        <f t="shared" si="11"/>
        <v>5.32344</v>
      </c>
    </row>
    <row r="354" spans="1:4" ht="12.75">
      <c r="A354">
        <v>0.9999343000000623</v>
      </c>
      <c r="B354">
        <f t="shared" si="10"/>
        <v>3.8238197365610698</v>
      </c>
      <c r="C354">
        <v>3.82382</v>
      </c>
      <c r="D354">
        <f t="shared" si="11"/>
        <v>5.3238199999999996</v>
      </c>
    </row>
    <row r="355" spans="1:4" ht="12.75">
      <c r="A355">
        <v>0.9999344000000623</v>
      </c>
      <c r="B355">
        <f t="shared" si="10"/>
        <v>3.8241950906093436</v>
      </c>
      <c r="C355">
        <v>3.8242</v>
      </c>
      <c r="D355">
        <f t="shared" si="11"/>
        <v>5.324199999999999</v>
      </c>
    </row>
    <row r="356" spans="1:4" ht="12.75">
      <c r="A356">
        <v>0.9999345000000622</v>
      </c>
      <c r="B356">
        <f t="shared" si="10"/>
        <v>3.824570984225614</v>
      </c>
      <c r="C356">
        <v>3.82457</v>
      </c>
      <c r="D356">
        <f t="shared" si="11"/>
        <v>5.32457</v>
      </c>
    </row>
    <row r="357" spans="1:4" ht="12.75">
      <c r="A357">
        <v>0.9999346000000622</v>
      </c>
      <c r="B357">
        <f t="shared" si="10"/>
        <v>3.82494741901663</v>
      </c>
      <c r="C357">
        <v>3.82495</v>
      </c>
      <c r="D357">
        <f t="shared" si="11"/>
        <v>5.324949999999999</v>
      </c>
    </row>
    <row r="358" spans="1:4" ht="12.75">
      <c r="A358">
        <v>0.9999347000000621</v>
      </c>
      <c r="B358">
        <f t="shared" si="10"/>
        <v>3.8253243965963963</v>
      </c>
      <c r="C358">
        <v>3.82532</v>
      </c>
      <c r="D358">
        <f t="shared" si="11"/>
        <v>5.32532</v>
      </c>
    </row>
    <row r="359" spans="1:4" ht="12.75">
      <c r="A359">
        <v>0.9999348000000621</v>
      </c>
      <c r="B359">
        <f t="shared" si="10"/>
        <v>3.8257019185862147</v>
      </c>
      <c r="C359">
        <v>3.8257</v>
      </c>
      <c r="D359">
        <f t="shared" si="11"/>
        <v>5.325699999999999</v>
      </c>
    </row>
    <row r="360" spans="1:4" ht="12.75">
      <c r="A360">
        <v>0.999934900000062</v>
      </c>
      <c r="B360">
        <f t="shared" si="10"/>
        <v>3.8260799866147357</v>
      </c>
      <c r="C360">
        <v>3.82608</v>
      </c>
      <c r="D360">
        <f t="shared" si="11"/>
        <v>5.32608</v>
      </c>
    </row>
    <row r="361" spans="1:4" ht="12.75">
      <c r="A361">
        <v>0.999935000000062</v>
      </c>
      <c r="B361">
        <f t="shared" si="10"/>
        <v>3.8264586023179974</v>
      </c>
      <c r="C361">
        <v>3.82646</v>
      </c>
      <c r="D361">
        <f t="shared" si="11"/>
        <v>5.32646</v>
      </c>
    </row>
    <row r="362" spans="1:4" ht="12.75">
      <c r="A362">
        <v>0.9999351000000619</v>
      </c>
      <c r="B362">
        <f t="shared" si="10"/>
        <v>3.826837767339474</v>
      </c>
      <c r="C362">
        <v>3.82684</v>
      </c>
      <c r="D362">
        <f t="shared" si="11"/>
        <v>5.32684</v>
      </c>
    </row>
    <row r="363" spans="1:4" ht="12.75">
      <c r="A363">
        <v>0.9999352000000619</v>
      </c>
      <c r="B363">
        <f t="shared" si="10"/>
        <v>3.8272174833301196</v>
      </c>
      <c r="C363">
        <v>3.82722</v>
      </c>
      <c r="D363">
        <f t="shared" si="11"/>
        <v>5.3272200000000005</v>
      </c>
    </row>
    <row r="364" spans="1:4" ht="12.75">
      <c r="A364">
        <v>0.9999353000000618</v>
      </c>
      <c r="B364">
        <f t="shared" si="10"/>
        <v>3.8275977519484092</v>
      </c>
      <c r="C364">
        <v>3.8276</v>
      </c>
      <c r="D364">
        <f t="shared" si="11"/>
        <v>5.3276</v>
      </c>
    </row>
    <row r="365" spans="1:4" ht="12.75">
      <c r="A365">
        <v>0.9999354000000618</v>
      </c>
      <c r="B365">
        <f t="shared" si="10"/>
        <v>3.8279785748603947</v>
      </c>
      <c r="C365">
        <v>3.82798</v>
      </c>
      <c r="D365">
        <f t="shared" si="11"/>
        <v>5.32798</v>
      </c>
    </row>
    <row r="366" spans="1:4" ht="12.75">
      <c r="A366">
        <v>0.9999355000000617</v>
      </c>
      <c r="B366">
        <f t="shared" si="10"/>
        <v>3.8283599537397466</v>
      </c>
      <c r="C366">
        <v>3.82836</v>
      </c>
      <c r="D366">
        <f t="shared" si="11"/>
        <v>5.32836</v>
      </c>
    </row>
    <row r="367" spans="1:4" ht="12.75">
      <c r="A367">
        <v>0.9999356000000617</v>
      </c>
      <c r="B367">
        <f t="shared" si="10"/>
        <v>3.828741890267793</v>
      </c>
      <c r="C367">
        <v>3.82874</v>
      </c>
      <c r="D367">
        <f t="shared" si="11"/>
        <v>5.32874</v>
      </c>
    </row>
    <row r="368" spans="1:4" ht="12.75">
      <c r="A368">
        <v>0.9999357000000616</v>
      </c>
      <c r="B368">
        <f t="shared" si="10"/>
        <v>3.829124386133582</v>
      </c>
      <c r="C368">
        <v>3.82912</v>
      </c>
      <c r="D368">
        <f t="shared" si="11"/>
        <v>5.32912</v>
      </c>
    </row>
    <row r="369" spans="1:4" ht="12.75">
      <c r="A369">
        <v>0.9999358000000615</v>
      </c>
      <c r="B369">
        <f t="shared" si="10"/>
        <v>3.8295074430339184</v>
      </c>
      <c r="C369">
        <v>3.82951</v>
      </c>
      <c r="D369">
        <f t="shared" si="11"/>
        <v>5.32951</v>
      </c>
    </row>
    <row r="370" spans="1:4" ht="12.75">
      <c r="A370">
        <v>0.9999359000000615</v>
      </c>
      <c r="B370">
        <f t="shared" si="10"/>
        <v>3.829891062673408</v>
      </c>
      <c r="C370">
        <v>3.82989</v>
      </c>
      <c r="D370">
        <f t="shared" si="11"/>
        <v>5.32989</v>
      </c>
    </row>
    <row r="371" spans="1:4" ht="12.75">
      <c r="A371">
        <v>0.9999360000000614</v>
      </c>
      <c r="B371">
        <f t="shared" si="10"/>
        <v>3.8302752467645202</v>
      </c>
      <c r="C371">
        <v>3.83028</v>
      </c>
      <c r="D371">
        <f t="shared" si="11"/>
        <v>5.33028</v>
      </c>
    </row>
    <row r="372" spans="1:4" ht="12.75">
      <c r="A372">
        <v>0.9999361000000614</v>
      </c>
      <c r="B372">
        <f t="shared" si="10"/>
        <v>3.8306599970276243</v>
      </c>
      <c r="C372">
        <v>3.83066</v>
      </c>
      <c r="D372">
        <f t="shared" si="11"/>
        <v>5.33066</v>
      </c>
    </row>
    <row r="373" spans="1:4" ht="12.75">
      <c r="A373">
        <v>0.9999362000000613</v>
      </c>
      <c r="B373">
        <f t="shared" si="10"/>
        <v>3.8310453151910413</v>
      </c>
      <c r="C373">
        <v>3.83105</v>
      </c>
      <c r="D373">
        <f t="shared" si="11"/>
        <v>5.331049999999999</v>
      </c>
    </row>
    <row r="374" spans="1:4" ht="12.75">
      <c r="A374">
        <v>0.9999363000000613</v>
      </c>
      <c r="B374">
        <f t="shared" si="10"/>
        <v>3.8314312029910966</v>
      </c>
      <c r="C374">
        <v>3.83143</v>
      </c>
      <c r="D374">
        <f t="shared" si="11"/>
        <v>5.33143</v>
      </c>
    </row>
    <row r="375" spans="1:4" ht="12.75">
      <c r="A375">
        <v>0.9999364000000612</v>
      </c>
      <c r="B375">
        <f t="shared" si="10"/>
        <v>3.831817662172164</v>
      </c>
      <c r="C375">
        <v>3.83182</v>
      </c>
      <c r="D375">
        <f t="shared" si="11"/>
        <v>5.3318200000000004</v>
      </c>
    </row>
    <row r="376" spans="1:4" ht="12.75">
      <c r="A376">
        <v>0.9999365000000612</v>
      </c>
      <c r="B376">
        <f t="shared" si="10"/>
        <v>3.8322046944867223</v>
      </c>
      <c r="C376">
        <v>3.8322</v>
      </c>
      <c r="D376">
        <f t="shared" si="11"/>
        <v>5.3322</v>
      </c>
    </row>
    <row r="377" spans="1:4" ht="12.75">
      <c r="A377">
        <v>0.9999366000000611</v>
      </c>
      <c r="B377">
        <f t="shared" si="10"/>
        <v>3.8325923016954024</v>
      </c>
      <c r="C377">
        <v>3.83259</v>
      </c>
      <c r="D377">
        <f t="shared" si="11"/>
        <v>5.33259</v>
      </c>
    </row>
    <row r="378" spans="1:4" ht="12.75">
      <c r="A378">
        <v>0.9999367000000611</v>
      </c>
      <c r="B378">
        <f t="shared" si="10"/>
        <v>3.8329804855670355</v>
      </c>
      <c r="C378">
        <v>3.83298</v>
      </c>
      <c r="D378">
        <f t="shared" si="11"/>
        <v>5.33298</v>
      </c>
    </row>
    <row r="379" spans="1:4" ht="12.75">
      <c r="A379">
        <v>0.999936800000061</v>
      </c>
      <c r="B379">
        <f t="shared" si="10"/>
        <v>3.8333692478787076</v>
      </c>
      <c r="C379">
        <v>3.83337</v>
      </c>
      <c r="D379">
        <f t="shared" si="11"/>
        <v>5.33337</v>
      </c>
    </row>
    <row r="380" spans="1:4" ht="12.75">
      <c r="A380">
        <v>0.999936900000061</v>
      </c>
      <c r="B380">
        <f t="shared" si="10"/>
        <v>3.833758590415816</v>
      </c>
      <c r="C380">
        <v>3.83376</v>
      </c>
      <c r="D380">
        <f t="shared" si="11"/>
        <v>5.33376</v>
      </c>
    </row>
    <row r="381" spans="1:4" ht="12.75">
      <c r="A381">
        <v>0.9999370000000609</v>
      </c>
      <c r="B381">
        <f t="shared" si="10"/>
        <v>3.834148514972108</v>
      </c>
      <c r="C381">
        <v>3.83415</v>
      </c>
      <c r="D381">
        <f t="shared" si="11"/>
        <v>5.33415</v>
      </c>
    </row>
    <row r="382" spans="1:4" ht="12.75">
      <c r="A382">
        <v>0.9999371000000609</v>
      </c>
      <c r="B382">
        <f t="shared" si="10"/>
        <v>3.834539023349748</v>
      </c>
      <c r="C382">
        <v>3.83454</v>
      </c>
      <c r="D382">
        <f t="shared" si="11"/>
        <v>5.3345400000000005</v>
      </c>
    </row>
    <row r="383" spans="1:4" ht="12.75">
      <c r="A383">
        <v>0.9999372000000608</v>
      </c>
      <c r="B383">
        <f t="shared" si="10"/>
        <v>3.8349301173593595</v>
      </c>
      <c r="C383">
        <v>3.83493</v>
      </c>
      <c r="D383">
        <f t="shared" si="11"/>
        <v>5.33493</v>
      </c>
    </row>
    <row r="384" spans="1:4" ht="12.75">
      <c r="A384">
        <v>0.9999373000000608</v>
      </c>
      <c r="B384">
        <f t="shared" si="10"/>
        <v>3.835321798820085</v>
      </c>
      <c r="C384">
        <v>3.83532</v>
      </c>
      <c r="D384">
        <f t="shared" si="11"/>
        <v>5.335319999999999</v>
      </c>
    </row>
    <row r="385" spans="1:4" ht="12.75">
      <c r="A385">
        <v>0.9999374000000607</v>
      </c>
      <c r="B385">
        <f aca="true" t="shared" si="12" ref="B385:B448">NORMSINV(A385)</f>
        <v>3.8357140695596414</v>
      </c>
      <c r="C385">
        <v>3.83571</v>
      </c>
      <c r="D385">
        <f aca="true" t="shared" si="13" ref="D385:D448">C385+1.5</f>
        <v>5.335710000000001</v>
      </c>
    </row>
    <row r="386" spans="1:4" ht="12.75">
      <c r="A386">
        <v>0.9999375000000607</v>
      </c>
      <c r="B386">
        <f t="shared" si="12"/>
        <v>3.8361069314143585</v>
      </c>
      <c r="C386">
        <v>3.83611</v>
      </c>
      <c r="D386">
        <f t="shared" si="13"/>
        <v>5.33611</v>
      </c>
    </row>
    <row r="387" spans="1:4" ht="12.75">
      <c r="A387">
        <v>0.9999376000000606</v>
      </c>
      <c r="B387">
        <f t="shared" si="12"/>
        <v>3.836500386229259</v>
      </c>
      <c r="C387">
        <v>3.8365</v>
      </c>
      <c r="D387">
        <f t="shared" si="13"/>
        <v>5.3365</v>
      </c>
    </row>
    <row r="388" spans="1:4" ht="12.75">
      <c r="A388">
        <v>0.9999377000000605</v>
      </c>
      <c r="B388">
        <f t="shared" si="12"/>
        <v>3.8368944358580923</v>
      </c>
      <c r="C388">
        <v>3.83689</v>
      </c>
      <c r="D388">
        <f t="shared" si="13"/>
        <v>5.33689</v>
      </c>
    </row>
    <row r="389" spans="1:4" ht="12.75">
      <c r="A389">
        <v>0.9999378000000605</v>
      </c>
      <c r="B389">
        <f t="shared" si="12"/>
        <v>3.8372890821634003</v>
      </c>
      <c r="C389">
        <v>3.83729</v>
      </c>
      <c r="D389">
        <f t="shared" si="13"/>
        <v>5.337289999999999</v>
      </c>
    </row>
    <row r="390" spans="1:4" ht="12.75">
      <c r="A390">
        <v>0.9999379000000604</v>
      </c>
      <c r="B390">
        <f t="shared" si="12"/>
        <v>3.837684327016568</v>
      </c>
      <c r="C390">
        <v>3.83768</v>
      </c>
      <c r="D390">
        <f t="shared" si="13"/>
        <v>5.337680000000001</v>
      </c>
    </row>
    <row r="391" spans="1:4" ht="12.75">
      <c r="A391">
        <v>0.9999380000000604</v>
      </c>
      <c r="B391">
        <f t="shared" si="12"/>
        <v>3.8380801722978846</v>
      </c>
      <c r="C391">
        <v>3.83808</v>
      </c>
      <c r="D391">
        <f t="shared" si="13"/>
        <v>5.33808</v>
      </c>
    </row>
    <row r="392" spans="1:4" ht="12.75">
      <c r="A392">
        <v>0.9999381000000603</v>
      </c>
      <c r="B392">
        <f t="shared" si="12"/>
        <v>3.8384766198965976</v>
      </c>
      <c r="C392">
        <v>3.83848</v>
      </c>
      <c r="D392">
        <f t="shared" si="13"/>
        <v>5.338480000000001</v>
      </c>
    </row>
    <row r="393" spans="1:4" ht="12.75">
      <c r="A393">
        <v>0.9999382000000603</v>
      </c>
      <c r="B393">
        <f t="shared" si="12"/>
        <v>3.838873671710971</v>
      </c>
      <c r="C393">
        <v>3.83887</v>
      </c>
      <c r="D393">
        <f t="shared" si="13"/>
        <v>5.33887</v>
      </c>
    </row>
    <row r="394" spans="1:4" ht="12.75">
      <c r="A394">
        <v>0.9999383000000602</v>
      </c>
      <c r="B394">
        <f t="shared" si="12"/>
        <v>3.8392713296483425</v>
      </c>
      <c r="C394">
        <v>3.83927</v>
      </c>
      <c r="D394">
        <f t="shared" si="13"/>
        <v>5.33927</v>
      </c>
    </row>
    <row r="395" spans="1:4" ht="12.75">
      <c r="A395">
        <v>0.9999384000000602</v>
      </c>
      <c r="B395">
        <f t="shared" si="12"/>
        <v>3.8396695956251814</v>
      </c>
      <c r="C395">
        <v>3.83967</v>
      </c>
      <c r="D395">
        <f t="shared" si="13"/>
        <v>5.33967</v>
      </c>
    </row>
    <row r="396" spans="1:4" ht="12.75">
      <c r="A396">
        <v>0.9999385000000601</v>
      </c>
      <c r="B396">
        <f t="shared" si="12"/>
        <v>3.840068471567147</v>
      </c>
      <c r="C396">
        <v>3.84007</v>
      </c>
      <c r="D396">
        <f t="shared" si="13"/>
        <v>5.34007</v>
      </c>
    </row>
    <row r="397" spans="1:4" ht="12.75">
      <c r="A397">
        <v>0.9999386000000601</v>
      </c>
      <c r="B397">
        <f t="shared" si="12"/>
        <v>3.840467959409151</v>
      </c>
      <c r="C397">
        <v>3.84047</v>
      </c>
      <c r="D397">
        <f t="shared" si="13"/>
        <v>5.34047</v>
      </c>
    </row>
    <row r="398" spans="1:4" ht="12.75">
      <c r="A398">
        <v>0.99993870000006</v>
      </c>
      <c r="B398">
        <f t="shared" si="12"/>
        <v>3.840868061095413</v>
      </c>
      <c r="C398">
        <v>3.84087</v>
      </c>
      <c r="D398">
        <f t="shared" si="13"/>
        <v>5.34087</v>
      </c>
    </row>
    <row r="399" spans="1:4" ht="12.75">
      <c r="A399">
        <v>0.99993880000006</v>
      </c>
      <c r="B399">
        <f t="shared" si="12"/>
        <v>3.8412687785795203</v>
      </c>
      <c r="C399">
        <v>3.84127</v>
      </c>
      <c r="D399">
        <f t="shared" si="13"/>
        <v>5.34127</v>
      </c>
    </row>
    <row r="400" spans="1:4" ht="12.75">
      <c r="A400">
        <v>0.9999389000000599</v>
      </c>
      <c r="B400">
        <f t="shared" si="12"/>
        <v>3.8416701138244913</v>
      </c>
      <c r="C400">
        <v>3.84167</v>
      </c>
      <c r="D400">
        <f t="shared" si="13"/>
        <v>5.341670000000001</v>
      </c>
    </row>
    <row r="401" spans="1:4" ht="12.75">
      <c r="A401">
        <v>0.9999390000000599</v>
      </c>
      <c r="B401">
        <f t="shared" si="12"/>
        <v>3.8420720688028407</v>
      </c>
      <c r="C401">
        <v>3.84207</v>
      </c>
      <c r="D401">
        <f t="shared" si="13"/>
        <v>5.34207</v>
      </c>
    </row>
    <row r="402" spans="1:4" ht="12.75">
      <c r="A402">
        <v>0.9999391000000598</v>
      </c>
      <c r="B402">
        <f t="shared" si="12"/>
        <v>3.8424746454966265</v>
      </c>
      <c r="C402">
        <v>3.84247</v>
      </c>
      <c r="D402">
        <f t="shared" si="13"/>
        <v>5.3424700000000005</v>
      </c>
    </row>
    <row r="403" spans="1:4" ht="12.75">
      <c r="A403">
        <v>0.9999392000000598</v>
      </c>
      <c r="B403">
        <f t="shared" si="12"/>
        <v>3.842877845897529</v>
      </c>
      <c r="C403">
        <v>3.84288</v>
      </c>
      <c r="D403">
        <f t="shared" si="13"/>
        <v>5.34288</v>
      </c>
    </row>
    <row r="404" spans="1:4" ht="12.75">
      <c r="A404">
        <v>0.9999393000000597</v>
      </c>
      <c r="B404">
        <f t="shared" si="12"/>
        <v>3.8432816720069027</v>
      </c>
      <c r="C404">
        <v>3.84328</v>
      </c>
      <c r="D404">
        <f t="shared" si="13"/>
        <v>5.34328</v>
      </c>
    </row>
    <row r="405" spans="1:4" ht="12.75">
      <c r="A405">
        <v>0.9999394000000597</v>
      </c>
      <c r="B405">
        <f t="shared" si="12"/>
        <v>3.843686125835841</v>
      </c>
      <c r="C405">
        <v>3.84369</v>
      </c>
      <c r="D405">
        <f t="shared" si="13"/>
        <v>5.3436900000000005</v>
      </c>
    </row>
    <row r="406" spans="1:4" ht="12.75">
      <c r="A406">
        <v>0.9999395000000596</v>
      </c>
      <c r="B406">
        <f t="shared" si="12"/>
        <v>3.8440912094052457</v>
      </c>
      <c r="C406">
        <v>3.84409</v>
      </c>
      <c r="D406">
        <f t="shared" si="13"/>
        <v>5.34409</v>
      </c>
    </row>
    <row r="407" spans="1:4" ht="12.75">
      <c r="A407">
        <v>0.9999396000000595</v>
      </c>
      <c r="B407">
        <f t="shared" si="12"/>
        <v>3.844496924745883</v>
      </c>
      <c r="C407">
        <v>3.8445</v>
      </c>
      <c r="D407">
        <f t="shared" si="13"/>
        <v>5.3445</v>
      </c>
    </row>
    <row r="408" spans="1:4" ht="12.75">
      <c r="A408">
        <v>0.9999397000000595</v>
      </c>
      <c r="B408">
        <f t="shared" si="12"/>
        <v>3.8449032738984528</v>
      </c>
      <c r="C408">
        <v>3.8449</v>
      </c>
      <c r="D408">
        <f t="shared" si="13"/>
        <v>5.3449</v>
      </c>
    </row>
    <row r="409" spans="1:4" ht="12.75">
      <c r="A409">
        <v>0.9999398000000594</v>
      </c>
      <c r="B409">
        <f t="shared" si="12"/>
        <v>3.8453102589136563</v>
      </c>
      <c r="C409">
        <v>3.84531</v>
      </c>
      <c r="D409">
        <f t="shared" si="13"/>
        <v>5.34531</v>
      </c>
    </row>
    <row r="410" spans="1:4" ht="12.75">
      <c r="A410">
        <v>0.9999399000000594</v>
      </c>
      <c r="B410">
        <f t="shared" si="12"/>
        <v>3.8457178818522495</v>
      </c>
      <c r="C410">
        <v>3.84572</v>
      </c>
      <c r="D410">
        <f t="shared" si="13"/>
        <v>5.34572</v>
      </c>
    </row>
    <row r="411" spans="1:4" ht="12.75">
      <c r="A411">
        <v>0.9999400000000593</v>
      </c>
      <c r="B411">
        <f t="shared" si="12"/>
        <v>3.8461261447851296</v>
      </c>
      <c r="C411">
        <v>3.84613</v>
      </c>
      <c r="D411">
        <f t="shared" si="13"/>
        <v>5.3461300000000005</v>
      </c>
    </row>
    <row r="412" spans="1:4" ht="12.75">
      <c r="A412">
        <v>0.9999401000000593</v>
      </c>
      <c r="B412">
        <f t="shared" si="12"/>
        <v>3.8465350497933803</v>
      </c>
      <c r="C412">
        <v>3.84654</v>
      </c>
      <c r="D412">
        <f t="shared" si="13"/>
        <v>5.34654</v>
      </c>
    </row>
    <row r="413" spans="1:4" ht="12.75">
      <c r="A413">
        <v>0.9999402000000592</v>
      </c>
      <c r="B413">
        <f t="shared" si="12"/>
        <v>3.8469445989683564</v>
      </c>
      <c r="C413">
        <v>3.84694</v>
      </c>
      <c r="D413">
        <f t="shared" si="13"/>
        <v>5.34694</v>
      </c>
    </row>
    <row r="414" spans="1:4" ht="12.75">
      <c r="A414">
        <v>0.9999403000000592</v>
      </c>
      <c r="B414">
        <f t="shared" si="12"/>
        <v>3.847354794411743</v>
      </c>
      <c r="C414">
        <v>3.84735</v>
      </c>
      <c r="D414">
        <f t="shared" si="13"/>
        <v>5.3473500000000005</v>
      </c>
    </row>
    <row r="415" spans="1:4" ht="12.75">
      <c r="A415">
        <v>0.9999404000000591</v>
      </c>
      <c r="B415">
        <f t="shared" si="12"/>
        <v>3.8477656382356225</v>
      </c>
      <c r="C415">
        <v>3.84777</v>
      </c>
      <c r="D415">
        <f t="shared" si="13"/>
        <v>5.347770000000001</v>
      </c>
    </row>
    <row r="416" spans="1:4" ht="12.75">
      <c r="A416">
        <v>0.9999405000000591</v>
      </c>
      <c r="B416">
        <f t="shared" si="12"/>
        <v>3.8481771325625496</v>
      </c>
      <c r="C416">
        <v>3.84818</v>
      </c>
      <c r="D416">
        <f t="shared" si="13"/>
        <v>5.34818</v>
      </c>
    </row>
    <row r="417" spans="1:4" ht="12.75">
      <c r="A417">
        <v>0.999940600000059</v>
      </c>
      <c r="B417">
        <f t="shared" si="12"/>
        <v>3.8485892795256182</v>
      </c>
      <c r="C417">
        <v>3.84859</v>
      </c>
      <c r="D417">
        <f t="shared" si="13"/>
        <v>5.34859</v>
      </c>
    </row>
    <row r="418" spans="1:4" ht="12.75">
      <c r="A418">
        <v>0.999940700000059</v>
      </c>
      <c r="B418">
        <f t="shared" si="12"/>
        <v>3.84900208126853</v>
      </c>
      <c r="C418">
        <v>3.849</v>
      </c>
      <c r="D418">
        <f t="shared" si="13"/>
        <v>5.349</v>
      </c>
    </row>
    <row r="419" spans="1:4" ht="12.75">
      <c r="A419">
        <v>0.9999408000000589</v>
      </c>
      <c r="B419">
        <f t="shared" si="12"/>
        <v>3.8494155399456678</v>
      </c>
      <c r="C419">
        <v>3.84942</v>
      </c>
      <c r="D419">
        <f t="shared" si="13"/>
        <v>5.34942</v>
      </c>
    </row>
    <row r="420" spans="1:4" ht="12.75">
      <c r="A420">
        <v>0.9999409000000589</v>
      </c>
      <c r="B420">
        <f t="shared" si="12"/>
        <v>3.849829657722166</v>
      </c>
      <c r="C420">
        <v>3.84983</v>
      </c>
      <c r="D420">
        <f t="shared" si="13"/>
        <v>5.34983</v>
      </c>
    </row>
    <row r="421" spans="1:4" ht="12.75">
      <c r="A421">
        <v>0.9999410000000588</v>
      </c>
      <c r="B421">
        <f t="shared" si="12"/>
        <v>3.8502444367739805</v>
      </c>
      <c r="C421">
        <v>3.85024</v>
      </c>
      <c r="D421">
        <f t="shared" si="13"/>
        <v>5.350239999999999</v>
      </c>
    </row>
    <row r="422" spans="1:4" ht="12.75">
      <c r="A422">
        <v>0.9999411000000588</v>
      </c>
      <c r="B422">
        <f t="shared" si="12"/>
        <v>3.850659879287968</v>
      </c>
      <c r="C422">
        <v>3.85066</v>
      </c>
      <c r="D422">
        <f t="shared" si="13"/>
        <v>5.3506599999999995</v>
      </c>
    </row>
    <row r="423" spans="1:4" ht="12.75">
      <c r="A423">
        <v>0.9999412000000587</v>
      </c>
      <c r="B423">
        <f t="shared" si="12"/>
        <v>3.8510759874619462</v>
      </c>
      <c r="C423">
        <v>3.85108</v>
      </c>
      <c r="D423">
        <f t="shared" si="13"/>
        <v>5.35108</v>
      </c>
    </row>
    <row r="424" spans="1:4" ht="12.75">
      <c r="A424">
        <v>0.9999413000000587</v>
      </c>
      <c r="B424">
        <f t="shared" si="12"/>
        <v>3.851492763504784</v>
      </c>
      <c r="C424">
        <v>3.85149</v>
      </c>
      <c r="D424">
        <f t="shared" si="13"/>
        <v>5.35149</v>
      </c>
    </row>
    <row r="425" spans="1:4" ht="12.75">
      <c r="A425">
        <v>0.9999414000000586</v>
      </c>
      <c r="B425">
        <f t="shared" si="12"/>
        <v>3.8519102096364652</v>
      </c>
      <c r="C425">
        <v>3.85191</v>
      </c>
      <c r="D425">
        <f t="shared" si="13"/>
        <v>5.35191</v>
      </c>
    </row>
    <row r="426" spans="1:4" ht="12.75">
      <c r="A426">
        <v>0.9999415000000585</v>
      </c>
      <c r="B426">
        <f t="shared" si="12"/>
        <v>3.852328328088163</v>
      </c>
      <c r="C426">
        <v>3.85233</v>
      </c>
      <c r="D426">
        <f t="shared" si="13"/>
        <v>5.35233</v>
      </c>
    </row>
    <row r="427" spans="1:4" ht="12.75">
      <c r="A427">
        <v>0.9999416000000585</v>
      </c>
      <c r="B427">
        <f t="shared" si="12"/>
        <v>3.852747121102322</v>
      </c>
      <c r="C427">
        <v>3.85275</v>
      </c>
      <c r="D427">
        <f t="shared" si="13"/>
        <v>5.35275</v>
      </c>
    </row>
    <row r="428" spans="1:4" ht="12.75">
      <c r="A428">
        <v>0.9999417000000584</v>
      </c>
      <c r="B428">
        <f t="shared" si="12"/>
        <v>3.8531665909327297</v>
      </c>
      <c r="C428">
        <v>3.85317</v>
      </c>
      <c r="D428">
        <f t="shared" si="13"/>
        <v>5.35317</v>
      </c>
    </row>
    <row r="429" spans="1:4" ht="12.75">
      <c r="A429">
        <v>0.9999418000000584</v>
      </c>
      <c r="B429">
        <f t="shared" si="12"/>
        <v>3.8535867398445993</v>
      </c>
      <c r="C429">
        <v>3.85359</v>
      </c>
      <c r="D429">
        <f t="shared" si="13"/>
        <v>5.3535900000000005</v>
      </c>
    </row>
    <row r="430" spans="1:4" ht="12.75">
      <c r="A430">
        <v>0.9999419000000583</v>
      </c>
      <c r="B430">
        <f t="shared" si="12"/>
        <v>3.8540075701146366</v>
      </c>
      <c r="C430">
        <v>3.85401</v>
      </c>
      <c r="D430">
        <f t="shared" si="13"/>
        <v>5.354010000000001</v>
      </c>
    </row>
    <row r="431" spans="1:4" ht="12.75">
      <c r="A431">
        <v>0.9999420000000583</v>
      </c>
      <c r="B431">
        <f t="shared" si="12"/>
        <v>3.8544290840311293</v>
      </c>
      <c r="C431">
        <v>3.85443</v>
      </c>
      <c r="D431">
        <f t="shared" si="13"/>
        <v>5.35443</v>
      </c>
    </row>
    <row r="432" spans="1:4" ht="12.75">
      <c r="A432">
        <v>0.9999421000000582</v>
      </c>
      <c r="B432">
        <f t="shared" si="12"/>
        <v>3.8548512838940208</v>
      </c>
      <c r="C432">
        <v>3.85485</v>
      </c>
      <c r="D432">
        <f t="shared" si="13"/>
        <v>5.35485</v>
      </c>
    </row>
    <row r="433" spans="1:4" ht="12.75">
      <c r="A433">
        <v>0.9999422000000582</v>
      </c>
      <c r="B433">
        <f t="shared" si="12"/>
        <v>3.85527417201499</v>
      </c>
      <c r="C433">
        <v>3.85527</v>
      </c>
      <c r="D433">
        <f t="shared" si="13"/>
        <v>5.35527</v>
      </c>
    </row>
    <row r="434" spans="1:4" ht="12.75">
      <c r="A434">
        <v>0.9999423000000581</v>
      </c>
      <c r="B434">
        <f t="shared" si="12"/>
        <v>3.855697750717533</v>
      </c>
      <c r="C434">
        <v>3.8557</v>
      </c>
      <c r="D434">
        <f t="shared" si="13"/>
        <v>5.355700000000001</v>
      </c>
    </row>
    <row r="435" spans="1:4" ht="12.75">
      <c r="A435">
        <v>0.9999424000000581</v>
      </c>
      <c r="B435">
        <f t="shared" si="12"/>
        <v>3.8561220223370425</v>
      </c>
      <c r="C435">
        <v>3.85612</v>
      </c>
      <c r="D435">
        <f t="shared" si="13"/>
        <v>5.356120000000001</v>
      </c>
    </row>
    <row r="436" spans="1:4" ht="12.75">
      <c r="A436">
        <v>0.999942500000058</v>
      </c>
      <c r="B436">
        <f t="shared" si="12"/>
        <v>3.8565469892208935</v>
      </c>
      <c r="C436">
        <v>3.85655</v>
      </c>
      <c r="D436">
        <f t="shared" si="13"/>
        <v>5.35655</v>
      </c>
    </row>
    <row r="437" spans="1:4" ht="12.75">
      <c r="A437">
        <v>0.999942600000058</v>
      </c>
      <c r="B437">
        <f t="shared" si="12"/>
        <v>3.8569726537285156</v>
      </c>
      <c r="C437">
        <v>3.85697</v>
      </c>
      <c r="D437">
        <f t="shared" si="13"/>
        <v>5.3569700000000005</v>
      </c>
    </row>
    <row r="438" spans="1:4" ht="12.75">
      <c r="A438">
        <v>0.9999427000000579</v>
      </c>
      <c r="B438">
        <f t="shared" si="12"/>
        <v>3.8573990182314937</v>
      </c>
      <c r="C438">
        <v>3.8574</v>
      </c>
      <c r="D438">
        <f t="shared" si="13"/>
        <v>5.3574</v>
      </c>
    </row>
    <row r="439" spans="1:4" ht="12.75">
      <c r="A439">
        <v>0.9999428000000579</v>
      </c>
      <c r="B439">
        <f t="shared" si="12"/>
        <v>3.857826085113632</v>
      </c>
      <c r="C439">
        <v>3.85783</v>
      </c>
      <c r="D439">
        <f t="shared" si="13"/>
        <v>5.35783</v>
      </c>
    </row>
    <row r="440" spans="1:4" ht="12.75">
      <c r="A440">
        <v>0.9999429000000578</v>
      </c>
      <c r="B440">
        <f t="shared" si="12"/>
        <v>3.858253856771054</v>
      </c>
      <c r="C440">
        <v>3.85825</v>
      </c>
      <c r="D440">
        <f t="shared" si="13"/>
        <v>5.35825</v>
      </c>
    </row>
    <row r="441" spans="1:4" ht="12.75">
      <c r="A441">
        <v>0.9999430000000578</v>
      </c>
      <c r="B441">
        <f t="shared" si="12"/>
        <v>3.858682335612277</v>
      </c>
      <c r="C441">
        <v>3.85868</v>
      </c>
      <c r="D441">
        <f t="shared" si="13"/>
        <v>5.35868</v>
      </c>
    </row>
    <row r="442" spans="1:4" ht="12.75">
      <c r="A442">
        <v>0.9999431000000577</v>
      </c>
      <c r="B442">
        <f t="shared" si="12"/>
        <v>3.8591115240583083</v>
      </c>
      <c r="C442">
        <v>3.85911</v>
      </c>
      <c r="D442">
        <f t="shared" si="13"/>
        <v>5.359109999999999</v>
      </c>
    </row>
    <row r="443" spans="1:4" ht="12.75">
      <c r="A443">
        <v>0.9999432000000577</v>
      </c>
      <c r="B443">
        <f t="shared" si="12"/>
        <v>3.859541424542721</v>
      </c>
      <c r="C443">
        <v>3.85954</v>
      </c>
      <c r="D443">
        <f t="shared" si="13"/>
        <v>5.35954</v>
      </c>
    </row>
    <row r="444" spans="1:4" ht="12.75">
      <c r="A444">
        <v>0.9999433000000576</v>
      </c>
      <c r="B444">
        <f t="shared" si="12"/>
        <v>3.8599720395117543</v>
      </c>
      <c r="C444">
        <v>3.85997</v>
      </c>
      <c r="D444">
        <f t="shared" si="13"/>
        <v>5.359970000000001</v>
      </c>
    </row>
    <row r="445" spans="1:4" ht="12.75">
      <c r="A445">
        <v>0.9999434000000575</v>
      </c>
      <c r="B445">
        <f t="shared" si="12"/>
        <v>3.860403371424387</v>
      </c>
      <c r="C445">
        <v>3.8604</v>
      </c>
      <c r="D445">
        <f t="shared" si="13"/>
        <v>5.3604</v>
      </c>
    </row>
    <row r="446" spans="1:4" ht="12.75">
      <c r="A446">
        <v>0.9999435000000575</v>
      </c>
      <c r="B446">
        <f t="shared" si="12"/>
        <v>3.860835422752441</v>
      </c>
      <c r="C446">
        <v>3.86084</v>
      </c>
      <c r="D446">
        <f t="shared" si="13"/>
        <v>5.36084</v>
      </c>
    </row>
    <row r="447" spans="1:4" ht="12.75">
      <c r="A447">
        <v>0.9999436000000574</v>
      </c>
      <c r="B447">
        <f t="shared" si="12"/>
        <v>3.861268195980662</v>
      </c>
      <c r="C447">
        <v>3.86127</v>
      </c>
      <c r="D447">
        <f t="shared" si="13"/>
        <v>5.36127</v>
      </c>
    </row>
    <row r="448" spans="1:4" ht="12.75">
      <c r="A448">
        <v>0.9999437000000574</v>
      </c>
      <c r="B448">
        <f t="shared" si="12"/>
        <v>3.8617016936068103</v>
      </c>
      <c r="C448">
        <v>3.8617</v>
      </c>
      <c r="D448">
        <f t="shared" si="13"/>
        <v>5.3617</v>
      </c>
    </row>
    <row r="449" spans="1:4" ht="12.75">
      <c r="A449">
        <v>0.9999438000000573</v>
      </c>
      <c r="B449">
        <f aca="true" t="shared" si="14" ref="B449:B512">NORMSINV(A449)</f>
        <v>3.86213591814176</v>
      </c>
      <c r="C449">
        <v>3.86214</v>
      </c>
      <c r="D449">
        <f aca="true" t="shared" si="15" ref="D449:D512">C449+1.5</f>
        <v>5.36214</v>
      </c>
    </row>
    <row r="450" spans="1:4" ht="12.75">
      <c r="A450">
        <v>0.9999439000000573</v>
      </c>
      <c r="B450">
        <f t="shared" si="14"/>
        <v>3.862570872109583</v>
      </c>
      <c r="C450">
        <v>3.86257</v>
      </c>
      <c r="D450">
        <f t="shared" si="15"/>
        <v>5.36257</v>
      </c>
    </row>
    <row r="451" spans="1:4" ht="12.75">
      <c r="A451">
        <v>0.9999440000000572</v>
      </c>
      <c r="B451">
        <f t="shared" si="14"/>
        <v>3.863006558047647</v>
      </c>
      <c r="C451">
        <v>3.86301</v>
      </c>
      <c r="D451">
        <f t="shared" si="15"/>
        <v>5.36301</v>
      </c>
    </row>
    <row r="452" spans="1:4" ht="12.75">
      <c r="A452">
        <v>0.9999441000000572</v>
      </c>
      <c r="B452">
        <f t="shared" si="14"/>
        <v>3.8634429785067064</v>
      </c>
      <c r="C452">
        <v>3.86344</v>
      </c>
      <c r="D452">
        <f t="shared" si="15"/>
        <v>5.363440000000001</v>
      </c>
    </row>
    <row r="453" spans="1:4" ht="12.75">
      <c r="A453">
        <v>0.9999442000000571</v>
      </c>
      <c r="B453">
        <f t="shared" si="14"/>
        <v>3.863880136050997</v>
      </c>
      <c r="C453">
        <v>3.86388</v>
      </c>
      <c r="D453">
        <f t="shared" si="15"/>
        <v>5.36388</v>
      </c>
    </row>
    <row r="454" spans="1:4" ht="12.75">
      <c r="A454">
        <v>0.9999443000000571</v>
      </c>
      <c r="B454">
        <f t="shared" si="14"/>
        <v>3.864318033258335</v>
      </c>
      <c r="C454">
        <v>3.86432</v>
      </c>
      <c r="D454">
        <f t="shared" si="15"/>
        <v>5.36432</v>
      </c>
    </row>
    <row r="455" spans="1:4" ht="12.75">
      <c r="A455">
        <v>0.999944400000057</v>
      </c>
      <c r="B455">
        <f t="shared" si="14"/>
        <v>3.8647566727202123</v>
      </c>
      <c r="C455">
        <v>3.86476</v>
      </c>
      <c r="D455">
        <f t="shared" si="15"/>
        <v>5.36476</v>
      </c>
    </row>
    <row r="456" spans="1:4" ht="12.75">
      <c r="A456">
        <v>0.999944500000057</v>
      </c>
      <c r="B456">
        <f t="shared" si="14"/>
        <v>3.8651960570418904</v>
      </c>
      <c r="C456">
        <v>3.8652</v>
      </c>
      <c r="D456">
        <f t="shared" si="15"/>
        <v>5.3652</v>
      </c>
    </row>
    <row r="457" spans="1:4" ht="12.75">
      <c r="A457">
        <v>0.9999446000000569</v>
      </c>
      <c r="B457">
        <f t="shared" si="14"/>
        <v>3.8656361888425064</v>
      </c>
      <c r="C457">
        <v>3.86564</v>
      </c>
      <c r="D457">
        <f t="shared" si="15"/>
        <v>5.36564</v>
      </c>
    </row>
    <row r="458" spans="1:4" ht="12.75">
      <c r="A458">
        <v>0.9999447000000569</v>
      </c>
      <c r="B458">
        <f t="shared" si="14"/>
        <v>3.866077070755156</v>
      </c>
      <c r="C458">
        <v>3.86608</v>
      </c>
      <c r="D458">
        <f t="shared" si="15"/>
        <v>5.36608</v>
      </c>
    </row>
    <row r="459" spans="1:4" ht="12.75">
      <c r="A459">
        <v>0.9999448000000568</v>
      </c>
      <c r="B459">
        <f t="shared" si="14"/>
        <v>3.8665187054270183</v>
      </c>
      <c r="C459">
        <v>3.86652</v>
      </c>
      <c r="D459">
        <f t="shared" si="15"/>
        <v>5.3665199999999995</v>
      </c>
    </row>
    <row r="460" spans="1:4" ht="12.75">
      <c r="A460">
        <v>0.9999449000000568</v>
      </c>
      <c r="B460">
        <f t="shared" si="14"/>
        <v>3.8669610955194305</v>
      </c>
      <c r="C460">
        <v>3.86696</v>
      </c>
      <c r="D460">
        <f t="shared" si="15"/>
        <v>5.366960000000001</v>
      </c>
    </row>
    <row r="461" spans="1:4" ht="12.75">
      <c r="A461">
        <v>0.9999450000000567</v>
      </c>
      <c r="B461">
        <f t="shared" si="14"/>
        <v>3.867404243708011</v>
      </c>
      <c r="C461">
        <v>3.8674</v>
      </c>
      <c r="D461">
        <f t="shared" si="15"/>
        <v>5.3674</v>
      </c>
    </row>
    <row r="462" spans="1:4" ht="12.75">
      <c r="A462">
        <v>0.9999451000000567</v>
      </c>
      <c r="B462">
        <f t="shared" si="14"/>
        <v>3.867848152682749</v>
      </c>
      <c r="C462">
        <v>3.86785</v>
      </c>
      <c r="D462">
        <f t="shared" si="15"/>
        <v>5.36785</v>
      </c>
    </row>
    <row r="463" spans="1:4" ht="12.75">
      <c r="A463">
        <v>0.9999452000000566</v>
      </c>
      <c r="B463">
        <f t="shared" si="14"/>
        <v>3.8682928251481083</v>
      </c>
      <c r="C463">
        <v>3.86829</v>
      </c>
      <c r="D463">
        <f t="shared" si="15"/>
        <v>5.36829</v>
      </c>
    </row>
    <row r="464" spans="1:4" ht="12.75">
      <c r="A464">
        <v>0.9999453000000565</v>
      </c>
      <c r="B464">
        <f t="shared" si="14"/>
        <v>3.868738263823143</v>
      </c>
      <c r="C464">
        <v>3.86874</v>
      </c>
      <c r="D464">
        <f t="shared" si="15"/>
        <v>5.36874</v>
      </c>
    </row>
    <row r="465" spans="1:4" ht="12.75">
      <c r="A465">
        <v>0.9999454000000565</v>
      </c>
      <c r="B465">
        <f t="shared" si="14"/>
        <v>3.8691844714415895</v>
      </c>
      <c r="C465">
        <v>3.86918</v>
      </c>
      <c r="D465">
        <f t="shared" si="15"/>
        <v>5.36918</v>
      </c>
    </row>
    <row r="466" spans="1:4" ht="12.75">
      <c r="A466">
        <v>0.9999455000000564</v>
      </c>
      <c r="B466">
        <f t="shared" si="14"/>
        <v>3.8696314507519833</v>
      </c>
      <c r="C466">
        <v>3.86963</v>
      </c>
      <c r="D466">
        <f t="shared" si="15"/>
        <v>5.36963</v>
      </c>
    </row>
    <row r="467" spans="1:4" ht="12.75">
      <c r="A467">
        <v>0.9999456000000564</v>
      </c>
      <c r="B467">
        <f t="shared" si="14"/>
        <v>3.87007920451776</v>
      </c>
      <c r="C467">
        <v>3.87008</v>
      </c>
      <c r="D467">
        <f t="shared" si="15"/>
        <v>5.37008</v>
      </c>
    </row>
    <row r="468" spans="1:4" ht="12.75">
      <c r="A468">
        <v>0.9999457000000563</v>
      </c>
      <c r="B468">
        <f t="shared" si="14"/>
        <v>3.8705277355173666</v>
      </c>
      <c r="C468">
        <v>3.87053</v>
      </c>
      <c r="D468">
        <f t="shared" si="15"/>
        <v>5.3705300000000005</v>
      </c>
    </row>
    <row r="469" spans="1:4" ht="12.75">
      <c r="A469">
        <v>0.9999458000000563</v>
      </c>
      <c r="B469">
        <f t="shared" si="14"/>
        <v>3.8709770465443687</v>
      </c>
      <c r="C469">
        <v>3.87098</v>
      </c>
      <c r="D469">
        <f t="shared" si="15"/>
        <v>5.370979999999999</v>
      </c>
    </row>
    <row r="470" spans="1:4" ht="12.75">
      <c r="A470">
        <v>0.9999459000000562</v>
      </c>
      <c r="B470">
        <f t="shared" si="14"/>
        <v>3.8714271404075635</v>
      </c>
      <c r="C470">
        <v>3.87143</v>
      </c>
      <c r="D470">
        <f t="shared" si="15"/>
        <v>5.37143</v>
      </c>
    </row>
    <row r="471" spans="1:4" ht="12.75">
      <c r="A471">
        <v>0.9999460000000562</v>
      </c>
      <c r="B471">
        <f t="shared" si="14"/>
        <v>3.8718780199310916</v>
      </c>
      <c r="C471">
        <v>3.87188</v>
      </c>
      <c r="D471">
        <f t="shared" si="15"/>
        <v>5.37188</v>
      </c>
    </row>
    <row r="472" spans="1:4" ht="12.75">
      <c r="A472">
        <v>0.9999461000000561</v>
      </c>
      <c r="B472">
        <f t="shared" si="14"/>
        <v>3.872329687954547</v>
      </c>
      <c r="C472">
        <v>3.87233</v>
      </c>
      <c r="D472">
        <f t="shared" si="15"/>
        <v>5.37233</v>
      </c>
    </row>
    <row r="473" spans="1:4" ht="12.75">
      <c r="A473">
        <v>0.9999462000000561</v>
      </c>
      <c r="B473">
        <f t="shared" si="14"/>
        <v>3.872782147333087</v>
      </c>
      <c r="C473">
        <v>3.87278</v>
      </c>
      <c r="D473">
        <f t="shared" si="15"/>
        <v>5.3727800000000006</v>
      </c>
    </row>
    <row r="474" spans="1:4" ht="12.75">
      <c r="A474">
        <v>0.999946300000056</v>
      </c>
      <c r="B474">
        <f t="shared" si="14"/>
        <v>3.873235400937561</v>
      </c>
      <c r="C474">
        <v>3.87324</v>
      </c>
      <c r="D474">
        <f t="shared" si="15"/>
        <v>5.37324</v>
      </c>
    </row>
    <row r="475" spans="1:4" ht="12.75">
      <c r="A475">
        <v>0.999946400000056</v>
      </c>
      <c r="B475">
        <f t="shared" si="14"/>
        <v>3.8736894516546045</v>
      </c>
      <c r="C475">
        <v>3.87369</v>
      </c>
      <c r="D475">
        <f t="shared" si="15"/>
        <v>5.37369</v>
      </c>
    </row>
    <row r="476" spans="1:4" ht="12.75">
      <c r="A476">
        <v>0.9999465000000559</v>
      </c>
      <c r="B476">
        <f t="shared" si="14"/>
        <v>3.8741443023867794</v>
      </c>
      <c r="C476">
        <v>3.87414</v>
      </c>
      <c r="D476">
        <f t="shared" si="15"/>
        <v>5.374140000000001</v>
      </c>
    </row>
    <row r="477" spans="1:4" ht="12.75">
      <c r="A477">
        <v>0.9999466000000559</v>
      </c>
      <c r="B477">
        <f t="shared" si="14"/>
        <v>3.8745999560526685</v>
      </c>
      <c r="C477">
        <v>3.8746</v>
      </c>
      <c r="D477">
        <f t="shared" si="15"/>
        <v>5.3746</v>
      </c>
    </row>
    <row r="478" spans="1:4" ht="12.75">
      <c r="A478">
        <v>0.9999467000000558</v>
      </c>
      <c r="B478">
        <f t="shared" si="14"/>
        <v>3.875056415587014</v>
      </c>
      <c r="C478">
        <v>3.87506</v>
      </c>
      <c r="D478">
        <f t="shared" si="15"/>
        <v>5.3750599999999995</v>
      </c>
    </row>
    <row r="479" spans="1:4" ht="12.75">
      <c r="A479">
        <v>0.9999468000000558</v>
      </c>
      <c r="B479">
        <f t="shared" si="14"/>
        <v>3.875513683940825</v>
      </c>
      <c r="C479">
        <v>3.87551</v>
      </c>
      <c r="D479">
        <f t="shared" si="15"/>
        <v>5.37551</v>
      </c>
    </row>
    <row r="480" spans="1:4" ht="12.75">
      <c r="A480">
        <v>0.9999469000000557</v>
      </c>
      <c r="B480">
        <f t="shared" si="14"/>
        <v>3.8759717640815032</v>
      </c>
      <c r="C480">
        <v>3.87597</v>
      </c>
      <c r="D480">
        <f t="shared" si="15"/>
        <v>5.375970000000001</v>
      </c>
    </row>
    <row r="481" spans="1:4" ht="12.75">
      <c r="A481">
        <v>0.9999470000000557</v>
      </c>
      <c r="B481">
        <f t="shared" si="14"/>
        <v>3.8764306589929673</v>
      </c>
      <c r="C481">
        <v>3.87643</v>
      </c>
      <c r="D481">
        <f t="shared" si="15"/>
        <v>5.37643</v>
      </c>
    </row>
    <row r="482" spans="1:4" ht="12.75">
      <c r="A482">
        <v>0.9999471000000556</v>
      </c>
      <c r="B482">
        <f t="shared" si="14"/>
        <v>3.876890371675767</v>
      </c>
      <c r="C482">
        <v>3.87689</v>
      </c>
      <c r="D482">
        <f t="shared" si="15"/>
        <v>5.3768899999999995</v>
      </c>
    </row>
    <row r="483" spans="1:4" ht="12.75">
      <c r="A483">
        <v>0.9999472000000555</v>
      </c>
      <c r="B483">
        <f t="shared" si="14"/>
        <v>3.8773509051472215</v>
      </c>
      <c r="C483">
        <v>3.87735</v>
      </c>
      <c r="D483">
        <f t="shared" si="15"/>
        <v>5.37735</v>
      </c>
    </row>
    <row r="484" spans="1:4" ht="12.75">
      <c r="A484">
        <v>0.9999473000000555</v>
      </c>
      <c r="B484">
        <f t="shared" si="14"/>
        <v>3.8778122624415325</v>
      </c>
      <c r="C484">
        <v>3.87781</v>
      </c>
      <c r="D484">
        <f t="shared" si="15"/>
        <v>5.37781</v>
      </c>
    </row>
    <row r="485" spans="1:4" ht="12.75">
      <c r="A485">
        <v>0.9999474000000554</v>
      </c>
      <c r="B485">
        <f t="shared" si="14"/>
        <v>3.8782744466099177</v>
      </c>
      <c r="C485">
        <v>3.87827</v>
      </c>
      <c r="D485">
        <f t="shared" si="15"/>
        <v>5.3782700000000006</v>
      </c>
    </row>
    <row r="486" spans="1:4" ht="12.75">
      <c r="A486">
        <v>0.9999475000000554</v>
      </c>
      <c r="B486">
        <f t="shared" si="14"/>
        <v>3.8787374607207377</v>
      </c>
      <c r="C486">
        <v>3.87874</v>
      </c>
      <c r="D486">
        <f t="shared" si="15"/>
        <v>5.3787400000000005</v>
      </c>
    </row>
    <row r="487" spans="1:4" ht="12.75">
      <c r="A487">
        <v>0.9999476000000553</v>
      </c>
      <c r="B487">
        <f t="shared" si="14"/>
        <v>3.879201307859624</v>
      </c>
      <c r="C487">
        <v>3.8792</v>
      </c>
      <c r="D487">
        <f t="shared" si="15"/>
        <v>5.3792</v>
      </c>
    </row>
    <row r="488" spans="1:4" ht="12.75">
      <c r="A488">
        <v>0.9999477000000553</v>
      </c>
      <c r="B488">
        <f t="shared" si="14"/>
        <v>3.879665991129609</v>
      </c>
      <c r="C488">
        <v>3.87967</v>
      </c>
      <c r="D488">
        <f t="shared" si="15"/>
        <v>5.37967</v>
      </c>
    </row>
    <row r="489" spans="1:4" ht="12.75">
      <c r="A489">
        <v>0.9999478000000552</v>
      </c>
      <c r="B489">
        <f t="shared" si="14"/>
        <v>3.8801315136512615</v>
      </c>
      <c r="C489">
        <v>3.88013</v>
      </c>
      <c r="D489">
        <f t="shared" si="15"/>
        <v>5.380129999999999</v>
      </c>
    </row>
    <row r="490" spans="1:4" ht="12.75">
      <c r="A490">
        <v>0.9999479000000552</v>
      </c>
      <c r="B490">
        <f t="shared" si="14"/>
        <v>3.8805978785628166</v>
      </c>
      <c r="C490">
        <v>3.8806</v>
      </c>
      <c r="D490">
        <f t="shared" si="15"/>
        <v>5.380599999999999</v>
      </c>
    </row>
    <row r="491" spans="1:4" ht="12.75">
      <c r="A491">
        <v>0.9999480000000551</v>
      </c>
      <c r="B491">
        <f t="shared" si="14"/>
        <v>3.8810650890203076</v>
      </c>
      <c r="C491">
        <v>3.88107</v>
      </c>
      <c r="D491">
        <f t="shared" si="15"/>
        <v>5.381069999999999</v>
      </c>
    </row>
    <row r="492" spans="1:4" ht="12.75">
      <c r="A492">
        <v>0.9999481000000551</v>
      </c>
      <c r="B492">
        <f t="shared" si="14"/>
        <v>3.881533148197706</v>
      </c>
      <c r="C492">
        <v>3.88153</v>
      </c>
      <c r="D492">
        <f t="shared" si="15"/>
        <v>5.38153</v>
      </c>
    </row>
    <row r="493" spans="1:4" ht="12.75">
      <c r="A493">
        <v>0.999948200000055</v>
      </c>
      <c r="B493">
        <f t="shared" si="14"/>
        <v>3.8820020592870566</v>
      </c>
      <c r="C493">
        <v>3.882</v>
      </c>
      <c r="D493">
        <f t="shared" si="15"/>
        <v>5.382</v>
      </c>
    </row>
    <row r="494" spans="1:4" ht="12.75">
      <c r="A494">
        <v>0.999948300000055</v>
      </c>
      <c r="B494">
        <f t="shared" si="14"/>
        <v>3.8824718254986164</v>
      </c>
      <c r="C494">
        <v>3.88247</v>
      </c>
      <c r="D494">
        <f t="shared" si="15"/>
        <v>5.38247</v>
      </c>
    </row>
    <row r="495" spans="1:4" ht="12.75">
      <c r="A495">
        <v>0.9999484000000549</v>
      </c>
      <c r="B495">
        <f t="shared" si="14"/>
        <v>3.882942450060989</v>
      </c>
      <c r="C495">
        <v>3.88294</v>
      </c>
      <c r="D495">
        <f t="shared" si="15"/>
        <v>5.38294</v>
      </c>
    </row>
    <row r="496" spans="1:4" ht="12.75">
      <c r="A496">
        <v>0.9999485000000549</v>
      </c>
      <c r="B496">
        <f t="shared" si="14"/>
        <v>3.883413936221275</v>
      </c>
      <c r="C496">
        <v>3.88341</v>
      </c>
      <c r="D496">
        <f t="shared" si="15"/>
        <v>5.38341</v>
      </c>
    </row>
    <row r="497" spans="1:4" ht="12.75">
      <c r="A497">
        <v>0.9999486000000548</v>
      </c>
      <c r="B497">
        <f t="shared" si="14"/>
        <v>3.883886287245205</v>
      </c>
      <c r="C497">
        <v>3.88389</v>
      </c>
      <c r="D497">
        <f t="shared" si="15"/>
        <v>5.38389</v>
      </c>
    </row>
    <row r="498" spans="1:4" ht="12.75">
      <c r="A498">
        <v>0.9999487000000548</v>
      </c>
      <c r="B498">
        <f t="shared" si="14"/>
        <v>3.884359506417285</v>
      </c>
      <c r="C498">
        <v>3.88436</v>
      </c>
      <c r="D498">
        <f t="shared" si="15"/>
        <v>5.38436</v>
      </c>
    </row>
    <row r="499" spans="1:4" ht="12.75">
      <c r="A499">
        <v>0.9999488000000547</v>
      </c>
      <c r="B499">
        <f t="shared" si="14"/>
        <v>3.884833597040948</v>
      </c>
      <c r="C499">
        <v>3.88483</v>
      </c>
      <c r="D499">
        <f t="shared" si="15"/>
        <v>5.38483</v>
      </c>
    </row>
    <row r="500" spans="1:4" ht="12.75">
      <c r="A500">
        <v>0.9999489000000547</v>
      </c>
      <c r="B500">
        <f t="shared" si="14"/>
        <v>3.8853085624386914</v>
      </c>
      <c r="C500">
        <v>3.88531</v>
      </c>
      <c r="D500">
        <f t="shared" si="15"/>
        <v>5.3853100000000005</v>
      </c>
    </row>
    <row r="501" spans="1:4" ht="12.75">
      <c r="A501">
        <v>0.9999490000000546</v>
      </c>
      <c r="B501">
        <f t="shared" si="14"/>
        <v>3.885784405952227</v>
      </c>
      <c r="C501">
        <v>3.88578</v>
      </c>
      <c r="D501">
        <f t="shared" si="15"/>
        <v>5.3857800000000005</v>
      </c>
    </row>
    <row r="502" spans="1:4" ht="12.75">
      <c r="A502">
        <v>0.9999491000000545</v>
      </c>
      <c r="B502">
        <f t="shared" si="14"/>
        <v>3.886261130942635</v>
      </c>
      <c r="C502">
        <v>3.88626</v>
      </c>
      <c r="D502">
        <f t="shared" si="15"/>
        <v>5.38626</v>
      </c>
    </row>
    <row r="503" spans="1:4" ht="12.75">
      <c r="A503">
        <v>0.9999492000000545</v>
      </c>
      <c r="B503">
        <f t="shared" si="14"/>
        <v>3.886738740790508</v>
      </c>
      <c r="C503">
        <v>3.88674</v>
      </c>
      <c r="D503">
        <f t="shared" si="15"/>
        <v>5.38674</v>
      </c>
    </row>
    <row r="504" spans="1:4" ht="12.75">
      <c r="A504">
        <v>0.9999493000000544</v>
      </c>
      <c r="B504">
        <f t="shared" si="14"/>
        <v>3.88721723889611</v>
      </c>
      <c r="C504">
        <v>3.88722</v>
      </c>
      <c r="D504">
        <f t="shared" si="15"/>
        <v>5.38722</v>
      </c>
    </row>
    <row r="505" spans="1:4" ht="12.75">
      <c r="A505">
        <v>0.9999494000000544</v>
      </c>
      <c r="B505">
        <f t="shared" si="14"/>
        <v>3.887696628679523</v>
      </c>
      <c r="C505">
        <v>3.8877</v>
      </c>
      <c r="D505">
        <f t="shared" si="15"/>
        <v>5.387700000000001</v>
      </c>
    </row>
    <row r="506" spans="1:4" ht="12.75">
      <c r="A506">
        <v>0.9999495000000543</v>
      </c>
      <c r="B506">
        <f t="shared" si="14"/>
        <v>3.8881769135808053</v>
      </c>
      <c r="C506">
        <v>3.88818</v>
      </c>
      <c r="D506">
        <f t="shared" si="15"/>
        <v>5.38818</v>
      </c>
    </row>
    <row r="507" spans="1:4" ht="12.75">
      <c r="A507">
        <v>0.9999496000000543</v>
      </c>
      <c r="B507">
        <f t="shared" si="14"/>
        <v>3.8886580970601488</v>
      </c>
      <c r="C507">
        <v>3.88866</v>
      </c>
      <c r="D507">
        <f t="shared" si="15"/>
        <v>5.38866</v>
      </c>
    </row>
    <row r="508" spans="1:4" ht="12.75">
      <c r="A508">
        <v>0.9999497000000542</v>
      </c>
      <c r="B508">
        <f t="shared" si="14"/>
        <v>3.889140182598035</v>
      </c>
      <c r="C508">
        <v>3.88914</v>
      </c>
      <c r="D508">
        <f t="shared" si="15"/>
        <v>5.389139999999999</v>
      </c>
    </row>
    <row r="509" spans="1:4" ht="12.75">
      <c r="A509">
        <v>0.9999498000000542</v>
      </c>
      <c r="B509">
        <f t="shared" si="14"/>
        <v>3.8896231736953966</v>
      </c>
      <c r="C509">
        <v>3.88962</v>
      </c>
      <c r="D509">
        <f t="shared" si="15"/>
        <v>5.38962</v>
      </c>
    </row>
    <row r="510" spans="1:4" ht="12.75">
      <c r="A510">
        <v>0.9999499000000541</v>
      </c>
      <c r="B510">
        <f t="shared" si="14"/>
        <v>3.890107073873776</v>
      </c>
      <c r="C510">
        <v>3.89011</v>
      </c>
      <c r="D510">
        <f t="shared" si="15"/>
        <v>5.39011</v>
      </c>
    </row>
    <row r="511" spans="1:4" ht="12.75">
      <c r="A511">
        <v>0.9999500000000541</v>
      </c>
      <c r="B511">
        <f t="shared" si="14"/>
        <v>3.890591886675496</v>
      </c>
      <c r="C511">
        <v>3.89059</v>
      </c>
      <c r="D511">
        <f t="shared" si="15"/>
        <v>5.3905899999999995</v>
      </c>
    </row>
    <row r="512" spans="1:4" ht="12.75">
      <c r="A512">
        <v>0.999950100000054</v>
      </c>
      <c r="B512">
        <f t="shared" si="14"/>
        <v>3.891077615663809</v>
      </c>
      <c r="C512">
        <v>3.89108</v>
      </c>
      <c r="D512">
        <f t="shared" si="15"/>
        <v>5.3910800000000005</v>
      </c>
    </row>
    <row r="513" spans="1:4" ht="12.75">
      <c r="A513">
        <v>0.999950200000054</v>
      </c>
      <c r="B513">
        <f aca="true" t="shared" si="16" ref="B513:B576">NORMSINV(A513)</f>
        <v>3.891564264423081</v>
      </c>
      <c r="C513">
        <v>3.89156</v>
      </c>
      <c r="D513">
        <f aca="true" t="shared" si="17" ref="D513:D576">C513+1.5</f>
        <v>5.39156</v>
      </c>
    </row>
    <row r="514" spans="1:4" ht="12.75">
      <c r="A514">
        <v>0.9999503000000539</v>
      </c>
      <c r="B514">
        <f t="shared" si="16"/>
        <v>3.892051836558947</v>
      </c>
      <c r="C514">
        <v>3.89205</v>
      </c>
      <c r="D514">
        <f t="shared" si="17"/>
        <v>5.392049999999999</v>
      </c>
    </row>
    <row r="515" spans="1:4" ht="12.75">
      <c r="A515">
        <v>0.9999504000000539</v>
      </c>
      <c r="B515">
        <f t="shared" si="16"/>
        <v>3.8925403356984813</v>
      </c>
      <c r="C515">
        <v>3.89254</v>
      </c>
      <c r="D515">
        <f t="shared" si="17"/>
        <v>5.39254</v>
      </c>
    </row>
    <row r="516" spans="1:4" ht="12.75">
      <c r="A516">
        <v>0.9999505000000538</v>
      </c>
      <c r="B516">
        <f t="shared" si="16"/>
        <v>3.8930297654903776</v>
      </c>
      <c r="C516">
        <v>3.89303</v>
      </c>
      <c r="D516">
        <f t="shared" si="17"/>
        <v>5.3930299999999995</v>
      </c>
    </row>
    <row r="517" spans="1:4" ht="12.75">
      <c r="A517">
        <v>0.9999506000000538</v>
      </c>
      <c r="B517">
        <f t="shared" si="16"/>
        <v>3.8935201296051094</v>
      </c>
      <c r="C517">
        <v>3.89352</v>
      </c>
      <c r="D517">
        <f t="shared" si="17"/>
        <v>5.3935200000000005</v>
      </c>
    </row>
    <row r="518" spans="1:4" ht="12.75">
      <c r="A518">
        <v>0.9999507000000537</v>
      </c>
      <c r="B518">
        <f t="shared" si="16"/>
        <v>3.8940114317351164</v>
      </c>
      <c r="C518">
        <v>3.89401</v>
      </c>
      <c r="D518">
        <f t="shared" si="17"/>
        <v>5.39401</v>
      </c>
    </row>
    <row r="519" spans="1:4" ht="12.75">
      <c r="A519">
        <v>0.9999508000000537</v>
      </c>
      <c r="B519">
        <f t="shared" si="16"/>
        <v>3.894503675594971</v>
      </c>
      <c r="C519">
        <v>3.8945</v>
      </c>
      <c r="D519">
        <f t="shared" si="17"/>
        <v>5.3945</v>
      </c>
    </row>
    <row r="520" spans="1:4" ht="12.75">
      <c r="A520">
        <v>0.9999509000000536</v>
      </c>
      <c r="B520">
        <f t="shared" si="16"/>
        <v>3.8949968649215636</v>
      </c>
      <c r="C520">
        <v>3.895</v>
      </c>
      <c r="D520">
        <f t="shared" si="17"/>
        <v>5.395</v>
      </c>
    </row>
    <row r="521" spans="1:4" ht="12.75">
      <c r="A521">
        <v>0.9999510000000535</v>
      </c>
      <c r="B521">
        <f t="shared" si="16"/>
        <v>3.895491003474278</v>
      </c>
      <c r="C521">
        <v>3.89549</v>
      </c>
      <c r="D521">
        <f t="shared" si="17"/>
        <v>5.395490000000001</v>
      </c>
    </row>
    <row r="522" spans="1:4" ht="12.75">
      <c r="A522">
        <v>0.9999511000000535</v>
      </c>
      <c r="B522">
        <f t="shared" si="16"/>
        <v>3.8959860950351732</v>
      </c>
      <c r="C522">
        <v>3.89599</v>
      </c>
      <c r="D522">
        <f t="shared" si="17"/>
        <v>5.395989999999999</v>
      </c>
    </row>
    <row r="523" spans="1:4" ht="12.75">
      <c r="A523">
        <v>0.9999512000000534</v>
      </c>
      <c r="B523">
        <f t="shared" si="16"/>
        <v>3.8964821434091705</v>
      </c>
      <c r="C523">
        <v>3.89648</v>
      </c>
      <c r="D523">
        <f t="shared" si="17"/>
        <v>5.39648</v>
      </c>
    </row>
    <row r="524" spans="1:4" ht="12.75">
      <c r="A524">
        <v>0.9999513000000534</v>
      </c>
      <c r="B524">
        <f t="shared" si="16"/>
        <v>3.8969791524242368</v>
      </c>
      <c r="C524">
        <v>3.89698</v>
      </c>
      <c r="D524">
        <f t="shared" si="17"/>
        <v>5.39698</v>
      </c>
    </row>
    <row r="525" spans="1:4" ht="12.75">
      <c r="A525">
        <v>0.9999514000000533</v>
      </c>
      <c r="B525">
        <f t="shared" si="16"/>
        <v>3.8974771259315704</v>
      </c>
      <c r="C525">
        <v>3.89748</v>
      </c>
      <c r="D525">
        <f t="shared" si="17"/>
        <v>5.39748</v>
      </c>
    </row>
    <row r="526" spans="1:4" ht="12.75">
      <c r="A526">
        <v>0.9999515000000533</v>
      </c>
      <c r="B526">
        <f t="shared" si="16"/>
        <v>3.897976067805792</v>
      </c>
      <c r="C526">
        <v>3.89798</v>
      </c>
      <c r="D526">
        <f t="shared" si="17"/>
        <v>5.3979800000000004</v>
      </c>
    </row>
    <row r="527" spans="1:4" ht="12.75">
      <c r="A527">
        <v>0.9999516000000532</v>
      </c>
      <c r="B527">
        <f t="shared" si="16"/>
        <v>3.8984759819451376</v>
      </c>
      <c r="C527">
        <v>3.89848</v>
      </c>
      <c r="D527">
        <f t="shared" si="17"/>
        <v>5.39848</v>
      </c>
    </row>
    <row r="528" spans="1:4" ht="12.75">
      <c r="A528">
        <v>0.9999517000000532</v>
      </c>
      <c r="B528">
        <f t="shared" si="16"/>
        <v>3.8989768722716467</v>
      </c>
      <c r="C528">
        <v>3.89898</v>
      </c>
      <c r="D528">
        <f t="shared" si="17"/>
        <v>5.39898</v>
      </c>
    </row>
    <row r="529" spans="1:4" ht="12.75">
      <c r="A529">
        <v>0.9999518000000531</v>
      </c>
      <c r="B529">
        <f t="shared" si="16"/>
        <v>3.89947874273136</v>
      </c>
      <c r="C529">
        <v>3.89948</v>
      </c>
      <c r="D529">
        <f t="shared" si="17"/>
        <v>5.3994800000000005</v>
      </c>
    </row>
    <row r="530" spans="1:4" ht="12.75">
      <c r="A530">
        <v>0.9999519000000531</v>
      </c>
      <c r="B530">
        <f t="shared" si="16"/>
        <v>3.8999815972945218</v>
      </c>
      <c r="C530">
        <v>3.89998</v>
      </c>
      <c r="D530">
        <f t="shared" si="17"/>
        <v>5.399979999999999</v>
      </c>
    </row>
    <row r="531" spans="1:4" ht="12.75">
      <c r="A531">
        <v>0.999952000000053</v>
      </c>
      <c r="B531">
        <f t="shared" si="16"/>
        <v>3.9004854399557662</v>
      </c>
      <c r="C531">
        <v>3.90049</v>
      </c>
      <c r="D531">
        <f t="shared" si="17"/>
        <v>5.40049</v>
      </c>
    </row>
    <row r="532" spans="1:4" ht="12.75">
      <c r="A532">
        <v>0.999952100000053</v>
      </c>
      <c r="B532">
        <f t="shared" si="16"/>
        <v>3.900990274734334</v>
      </c>
      <c r="C532">
        <v>3.90099</v>
      </c>
      <c r="D532">
        <f t="shared" si="17"/>
        <v>5.40099</v>
      </c>
    </row>
    <row r="533" spans="1:4" ht="12.75">
      <c r="A533">
        <v>0.9999522000000529</v>
      </c>
      <c r="B533">
        <f t="shared" si="16"/>
        <v>3.9014961056742603</v>
      </c>
      <c r="C533">
        <v>3.9015</v>
      </c>
      <c r="D533">
        <f t="shared" si="17"/>
        <v>5.4015</v>
      </c>
    </row>
    <row r="534" spans="1:4" ht="12.75">
      <c r="A534">
        <v>0.9999523000000529</v>
      </c>
      <c r="B534">
        <f t="shared" si="16"/>
        <v>3.902002936844596</v>
      </c>
      <c r="C534">
        <v>3.902</v>
      </c>
      <c r="D534">
        <f t="shared" si="17"/>
        <v>5.402</v>
      </c>
    </row>
    <row r="535" spans="1:4" ht="12.75">
      <c r="A535">
        <v>0.9999524000000528</v>
      </c>
      <c r="B535">
        <f t="shared" si="16"/>
        <v>3.9025107723396006</v>
      </c>
      <c r="C535">
        <v>3.90251</v>
      </c>
      <c r="D535">
        <f t="shared" si="17"/>
        <v>5.4025099999999995</v>
      </c>
    </row>
    <row r="536" spans="1:4" ht="12.75">
      <c r="A536">
        <v>0.9999525000000528</v>
      </c>
      <c r="B536">
        <f t="shared" si="16"/>
        <v>3.903019616278961</v>
      </c>
      <c r="C536">
        <v>3.90302</v>
      </c>
      <c r="D536">
        <f t="shared" si="17"/>
        <v>5.40302</v>
      </c>
    </row>
    <row r="537" spans="1:4" ht="12.75">
      <c r="A537">
        <v>0.9999526000000527</v>
      </c>
      <c r="B537">
        <f t="shared" si="16"/>
        <v>3.9035294728080023</v>
      </c>
      <c r="C537">
        <v>3.90353</v>
      </c>
      <c r="D537">
        <f t="shared" si="17"/>
        <v>5.40353</v>
      </c>
    </row>
    <row r="538" spans="1:4" ht="12.75">
      <c r="A538">
        <v>0.9999527000000527</v>
      </c>
      <c r="B538">
        <f t="shared" si="16"/>
        <v>3.904040346097895</v>
      </c>
      <c r="C538">
        <v>3.90404</v>
      </c>
      <c r="D538">
        <f t="shared" si="17"/>
        <v>5.40404</v>
      </c>
    </row>
    <row r="539" spans="1:4" ht="12.75">
      <c r="A539">
        <v>0.9999528000000526</v>
      </c>
      <c r="B539">
        <f t="shared" si="16"/>
        <v>3.904552240345881</v>
      </c>
      <c r="C539">
        <v>3.90455</v>
      </c>
      <c r="D539">
        <f t="shared" si="17"/>
        <v>5.40455</v>
      </c>
    </row>
    <row r="540" spans="1:4" ht="12.75">
      <c r="A540">
        <v>0.9999529000000525</v>
      </c>
      <c r="B540">
        <f t="shared" si="16"/>
        <v>3.9050651597754875</v>
      </c>
      <c r="C540">
        <v>3.90507</v>
      </c>
      <c r="D540">
        <f t="shared" si="17"/>
        <v>5.40507</v>
      </c>
    </row>
    <row r="541" spans="1:4" ht="12.75">
      <c r="A541">
        <v>0.9999530000000525</v>
      </c>
      <c r="B541">
        <f t="shared" si="16"/>
        <v>3.905579108636746</v>
      </c>
      <c r="C541">
        <v>3.90558</v>
      </c>
      <c r="D541">
        <f t="shared" si="17"/>
        <v>5.4055800000000005</v>
      </c>
    </row>
    <row r="542" spans="1:4" ht="12.75">
      <c r="A542">
        <v>0.9999531000000524</v>
      </c>
      <c r="B542">
        <f t="shared" si="16"/>
        <v>3.9060940912064215</v>
      </c>
      <c r="C542">
        <v>3.90609</v>
      </c>
      <c r="D542">
        <f t="shared" si="17"/>
        <v>5.40609</v>
      </c>
    </row>
    <row r="543" spans="1:4" ht="12.75">
      <c r="A543">
        <v>0.9999532000000524</v>
      </c>
      <c r="B543">
        <f t="shared" si="16"/>
        <v>3.906610111788231</v>
      </c>
      <c r="C543">
        <v>3.90661</v>
      </c>
      <c r="D543">
        <f t="shared" si="17"/>
        <v>5.406610000000001</v>
      </c>
    </row>
    <row r="544" spans="1:4" ht="12.75">
      <c r="A544">
        <v>0.9999533000000523</v>
      </c>
      <c r="B544">
        <f t="shared" si="16"/>
        <v>3.907127174713075</v>
      </c>
      <c r="C544">
        <v>3.90713</v>
      </c>
      <c r="D544">
        <f t="shared" si="17"/>
        <v>5.40713</v>
      </c>
    </row>
    <row r="545" spans="1:4" ht="12.75">
      <c r="A545">
        <v>0.9999534000000523</v>
      </c>
      <c r="B545">
        <f t="shared" si="16"/>
        <v>3.9076452843392677</v>
      </c>
      <c r="C545">
        <v>3.90765</v>
      </c>
      <c r="D545">
        <f t="shared" si="17"/>
        <v>5.40765</v>
      </c>
    </row>
    <row r="546" spans="1:4" ht="12.75">
      <c r="A546">
        <v>0.9999535000000522</v>
      </c>
      <c r="B546">
        <f t="shared" si="16"/>
        <v>3.908164445052775</v>
      </c>
      <c r="C546">
        <v>3.90816</v>
      </c>
      <c r="D546">
        <f t="shared" si="17"/>
        <v>5.4081600000000005</v>
      </c>
    </row>
    <row r="547" spans="1:4" ht="12.75">
      <c r="A547">
        <v>0.9999536000000522</v>
      </c>
      <c r="B547">
        <f t="shared" si="16"/>
        <v>3.9086846612674355</v>
      </c>
      <c r="C547">
        <v>3.90868</v>
      </c>
      <c r="D547">
        <f t="shared" si="17"/>
        <v>5.40868</v>
      </c>
    </row>
    <row r="548" spans="1:4" ht="12.75">
      <c r="A548">
        <v>0.9999537000000521</v>
      </c>
      <c r="B548">
        <f t="shared" si="16"/>
        <v>3.909205937425218</v>
      </c>
      <c r="C548">
        <v>3.90921</v>
      </c>
      <c r="D548">
        <f t="shared" si="17"/>
        <v>5.40921</v>
      </c>
    </row>
    <row r="549" spans="1:4" ht="12.75">
      <c r="A549">
        <v>0.9999538000000521</v>
      </c>
      <c r="B549">
        <f t="shared" si="16"/>
        <v>3.9097282779964426</v>
      </c>
      <c r="C549">
        <v>3.90973</v>
      </c>
      <c r="D549">
        <f t="shared" si="17"/>
        <v>5.40973</v>
      </c>
    </row>
    <row r="550" spans="1:4" ht="12.75">
      <c r="A550">
        <v>0.999953900000052</v>
      </c>
      <c r="B550">
        <f t="shared" si="16"/>
        <v>3.9102516874800384</v>
      </c>
      <c r="C550">
        <v>3.91025</v>
      </c>
      <c r="D550">
        <f t="shared" si="17"/>
        <v>5.41025</v>
      </c>
    </row>
    <row r="551" spans="1:4" ht="12.75">
      <c r="A551">
        <v>0.999954000000052</v>
      </c>
      <c r="B551">
        <f t="shared" si="16"/>
        <v>3.9107761704037816</v>
      </c>
      <c r="C551">
        <v>3.91078</v>
      </c>
      <c r="D551">
        <f t="shared" si="17"/>
        <v>5.41078</v>
      </c>
    </row>
    <row r="552" spans="1:4" ht="12.75">
      <c r="A552">
        <v>0.9999541000000519</v>
      </c>
      <c r="B552">
        <f t="shared" si="16"/>
        <v>3.911301731324545</v>
      </c>
      <c r="C552">
        <v>3.9113</v>
      </c>
      <c r="D552">
        <f t="shared" si="17"/>
        <v>5.411300000000001</v>
      </c>
    </row>
    <row r="553" spans="1:4" ht="12.75">
      <c r="A553">
        <v>0.9999542000000519</v>
      </c>
      <c r="B553">
        <f t="shared" si="16"/>
        <v>3.9118283748285507</v>
      </c>
      <c r="C553">
        <v>3.91183</v>
      </c>
      <c r="D553">
        <f t="shared" si="17"/>
        <v>5.41183</v>
      </c>
    </row>
    <row r="554" spans="1:4" ht="12.75">
      <c r="A554">
        <v>0.9999543000000518</v>
      </c>
      <c r="B554">
        <f t="shared" si="16"/>
        <v>3.9123561055316203</v>
      </c>
      <c r="C554">
        <v>3.91236</v>
      </c>
      <c r="D554">
        <f t="shared" si="17"/>
        <v>5.41236</v>
      </c>
    </row>
    <row r="555" spans="1:4" ht="12.75">
      <c r="A555">
        <v>0.9999544000000518</v>
      </c>
      <c r="B555">
        <f t="shared" si="16"/>
        <v>3.9128849280794364</v>
      </c>
      <c r="C555">
        <v>3.91288</v>
      </c>
      <c r="D555">
        <f t="shared" si="17"/>
        <v>5.4128799999999995</v>
      </c>
    </row>
    <row r="556" spans="1:4" ht="12.75">
      <c r="A556">
        <v>0.9999545000000517</v>
      </c>
      <c r="B556">
        <f t="shared" si="16"/>
        <v>3.9134148471477985</v>
      </c>
      <c r="C556">
        <v>3.91341</v>
      </c>
      <c r="D556">
        <f t="shared" si="17"/>
        <v>5.41341</v>
      </c>
    </row>
    <row r="557" spans="1:4" ht="12.75">
      <c r="A557">
        <v>0.9999546000000517</v>
      </c>
      <c r="B557">
        <f t="shared" si="16"/>
        <v>3.9139458674428838</v>
      </c>
      <c r="C557">
        <v>3.91395</v>
      </c>
      <c r="D557">
        <f t="shared" si="17"/>
        <v>5.41395</v>
      </c>
    </row>
    <row r="558" spans="1:4" ht="12.75">
      <c r="A558">
        <v>0.9999547000000516</v>
      </c>
      <c r="B558">
        <f t="shared" si="16"/>
        <v>3.9144779937015155</v>
      </c>
      <c r="C558">
        <v>3.91448</v>
      </c>
      <c r="D558">
        <f t="shared" si="17"/>
        <v>5.41448</v>
      </c>
    </row>
    <row r="559" spans="1:4" ht="12.75">
      <c r="A559">
        <v>0.9999548000000515</v>
      </c>
      <c r="B559">
        <f t="shared" si="16"/>
        <v>3.9150112306914275</v>
      </c>
      <c r="C559">
        <v>3.91501</v>
      </c>
      <c r="D559">
        <f t="shared" si="17"/>
        <v>5.4150100000000005</v>
      </c>
    </row>
    <row r="560" spans="1:4" ht="12.75">
      <c r="A560">
        <v>0.9999549000000515</v>
      </c>
      <c r="B560">
        <f t="shared" si="16"/>
        <v>3.9155455832115362</v>
      </c>
      <c r="C560">
        <v>3.91555</v>
      </c>
      <c r="D560">
        <f t="shared" si="17"/>
        <v>5.41555</v>
      </c>
    </row>
    <row r="561" spans="1:4" ht="12.75">
      <c r="A561">
        <v>0.9999550000000514</v>
      </c>
      <c r="B561">
        <f t="shared" si="16"/>
        <v>3.9160810560922177</v>
      </c>
      <c r="C561">
        <v>3.91608</v>
      </c>
      <c r="D561">
        <f t="shared" si="17"/>
        <v>5.41608</v>
      </c>
    </row>
    <row r="562" spans="1:4" ht="12.75">
      <c r="A562">
        <v>0.9999551000000514</v>
      </c>
      <c r="B562">
        <f t="shared" si="16"/>
        <v>3.9166176541955786</v>
      </c>
      <c r="C562">
        <v>3.91662</v>
      </c>
      <c r="D562">
        <f t="shared" si="17"/>
        <v>5.41662</v>
      </c>
    </row>
    <row r="563" spans="1:4" ht="12.75">
      <c r="A563">
        <v>0.9999552000000513</v>
      </c>
      <c r="B563">
        <f t="shared" si="16"/>
        <v>3.917155382415739</v>
      </c>
      <c r="C563">
        <v>3.91716</v>
      </c>
      <c r="D563">
        <f t="shared" si="17"/>
        <v>5.41716</v>
      </c>
    </row>
    <row r="564" spans="1:4" ht="12.75">
      <c r="A564">
        <v>0.9999553000000513</v>
      </c>
      <c r="B564">
        <f t="shared" si="16"/>
        <v>3.9176942456791166</v>
      </c>
      <c r="C564">
        <v>3.91769</v>
      </c>
      <c r="D564">
        <f t="shared" si="17"/>
        <v>5.41769</v>
      </c>
    </row>
    <row r="565" spans="1:4" ht="12.75">
      <c r="A565">
        <v>0.9999554000000512</v>
      </c>
      <c r="B565">
        <f t="shared" si="16"/>
        <v>3.918234248944707</v>
      </c>
      <c r="C565">
        <v>3.91823</v>
      </c>
      <c r="D565">
        <f t="shared" si="17"/>
        <v>5.418229999999999</v>
      </c>
    </row>
    <row r="566" spans="1:4" ht="12.75">
      <c r="A566">
        <v>0.9999555000000512</v>
      </c>
      <c r="B566">
        <f t="shared" si="16"/>
        <v>3.9187753972043837</v>
      </c>
      <c r="C566">
        <v>3.91878</v>
      </c>
      <c r="D566">
        <f t="shared" si="17"/>
        <v>5.41878</v>
      </c>
    </row>
    <row r="567" spans="1:4" ht="12.75">
      <c r="A567">
        <v>0.9999556000000511</v>
      </c>
      <c r="B567">
        <f t="shared" si="16"/>
        <v>3.9193176954831754</v>
      </c>
      <c r="C567">
        <v>3.91932</v>
      </c>
      <c r="D567">
        <f t="shared" si="17"/>
        <v>5.41932</v>
      </c>
    </row>
    <row r="568" spans="1:4" ht="12.75">
      <c r="A568">
        <v>0.9999557000000511</v>
      </c>
      <c r="B568">
        <f t="shared" si="16"/>
        <v>3.919861148839578</v>
      </c>
      <c r="C568">
        <v>3.91986</v>
      </c>
      <c r="D568">
        <f t="shared" si="17"/>
        <v>5.41986</v>
      </c>
    </row>
    <row r="569" spans="1:4" ht="12.75">
      <c r="A569">
        <v>0.999955800000051</v>
      </c>
      <c r="B569">
        <f t="shared" si="16"/>
        <v>3.9204057623658417</v>
      </c>
      <c r="C569">
        <v>3.92041</v>
      </c>
      <c r="D569">
        <f t="shared" si="17"/>
        <v>5.42041</v>
      </c>
    </row>
    <row r="570" spans="1:4" ht="12.75">
      <c r="A570">
        <v>0.999955900000051</v>
      </c>
      <c r="B570">
        <f t="shared" si="16"/>
        <v>3.9209515411882783</v>
      </c>
      <c r="C570">
        <v>3.92095</v>
      </c>
      <c r="D570">
        <f t="shared" si="17"/>
        <v>5.4209499999999995</v>
      </c>
    </row>
    <row r="571" spans="1:4" ht="12.75">
      <c r="A571">
        <v>0.9999560000000509</v>
      </c>
      <c r="B571">
        <f t="shared" si="16"/>
        <v>3.921498490467563</v>
      </c>
      <c r="C571">
        <v>3.9215</v>
      </c>
      <c r="D571">
        <f t="shared" si="17"/>
        <v>5.4215</v>
      </c>
    </row>
    <row r="572" spans="1:4" ht="12.75">
      <c r="A572">
        <v>0.9999561000000509</v>
      </c>
      <c r="B572">
        <f t="shared" si="16"/>
        <v>3.9220466153990543</v>
      </c>
      <c r="C572">
        <v>3.92205</v>
      </c>
      <c r="D572">
        <f t="shared" si="17"/>
        <v>5.4220500000000005</v>
      </c>
    </row>
    <row r="573" spans="1:4" ht="12.75">
      <c r="A573">
        <v>0.9999562000000508</v>
      </c>
      <c r="B573">
        <f t="shared" si="16"/>
        <v>3.9225959212130896</v>
      </c>
      <c r="C573">
        <v>3.9226</v>
      </c>
      <c r="D573">
        <f t="shared" si="17"/>
        <v>5.4226</v>
      </c>
    </row>
    <row r="574" spans="1:4" ht="12.75">
      <c r="A574">
        <v>0.9999563000000508</v>
      </c>
      <c r="B574">
        <f t="shared" si="16"/>
        <v>3.9231464131753198</v>
      </c>
      <c r="C574">
        <v>3.92315</v>
      </c>
      <c r="D574">
        <f t="shared" si="17"/>
        <v>5.42315</v>
      </c>
    </row>
    <row r="575" spans="1:4" ht="12.75">
      <c r="A575">
        <v>0.9999564000000507</v>
      </c>
      <c r="B575">
        <f t="shared" si="16"/>
        <v>3.923698096587012</v>
      </c>
      <c r="C575">
        <v>3.9237</v>
      </c>
      <c r="D575">
        <f t="shared" si="17"/>
        <v>5.4237</v>
      </c>
    </row>
    <row r="576" spans="1:4" ht="12.75">
      <c r="A576">
        <v>0.9999565000000507</v>
      </c>
      <c r="B576">
        <f t="shared" si="16"/>
        <v>3.924250976785391</v>
      </c>
      <c r="C576">
        <v>3.92425</v>
      </c>
      <c r="D576">
        <f t="shared" si="17"/>
        <v>5.42425</v>
      </c>
    </row>
    <row r="577" spans="1:4" ht="12.75">
      <c r="A577">
        <v>0.9999566000000506</v>
      </c>
      <c r="B577">
        <f aca="true" t="shared" si="18" ref="B577:B640">NORMSINV(A577)</f>
        <v>3.9248050591439445</v>
      </c>
      <c r="C577">
        <v>3.92481</v>
      </c>
      <c r="D577">
        <f aca="true" t="shared" si="19" ref="D577:D640">C577+1.5</f>
        <v>5.42481</v>
      </c>
    </row>
    <row r="578" spans="1:4" ht="12.75">
      <c r="A578">
        <v>0.9999567000000505</v>
      </c>
      <c r="B578">
        <f t="shared" si="18"/>
        <v>3.925360349072779</v>
      </c>
      <c r="C578">
        <v>3.92536</v>
      </c>
      <c r="D578">
        <f t="shared" si="19"/>
        <v>5.4253599999999995</v>
      </c>
    </row>
    <row r="579" spans="1:4" ht="12.75">
      <c r="A579">
        <v>0.9999568000000505</v>
      </c>
      <c r="B579">
        <f t="shared" si="18"/>
        <v>3.925916852018932</v>
      </c>
      <c r="C579">
        <v>3.92592</v>
      </c>
      <c r="D579">
        <f t="shared" si="19"/>
        <v>5.42592</v>
      </c>
    </row>
    <row r="580" spans="1:4" ht="12.75">
      <c r="A580">
        <v>0.9999569000000504</v>
      </c>
      <c r="B580">
        <f t="shared" si="18"/>
        <v>3.926474573466725</v>
      </c>
      <c r="C580">
        <v>3.92647</v>
      </c>
      <c r="D580">
        <f t="shared" si="19"/>
        <v>5.42647</v>
      </c>
    </row>
    <row r="581" spans="1:4" ht="12.75">
      <c r="A581">
        <v>0.9999570000000504</v>
      </c>
      <c r="B581">
        <f t="shared" si="18"/>
        <v>3.927033518938101</v>
      </c>
      <c r="C581">
        <v>3.92703</v>
      </c>
      <c r="D581">
        <f t="shared" si="19"/>
        <v>5.42703</v>
      </c>
    </row>
    <row r="582" spans="1:4" ht="12.75">
      <c r="A582">
        <v>0.9999571000000503</v>
      </c>
      <c r="B582">
        <f t="shared" si="18"/>
        <v>3.9275936939929696</v>
      </c>
      <c r="C582">
        <v>3.92759</v>
      </c>
      <c r="D582">
        <f t="shared" si="19"/>
        <v>5.42759</v>
      </c>
    </row>
    <row r="583" spans="1:4" ht="12.75">
      <c r="A583">
        <v>0.9999572000000503</v>
      </c>
      <c r="B583">
        <f t="shared" si="18"/>
        <v>3.92815510422956</v>
      </c>
      <c r="C583">
        <v>3.92816</v>
      </c>
      <c r="D583">
        <f t="shared" si="19"/>
        <v>5.42816</v>
      </c>
    </row>
    <row r="584" spans="1:4" ht="12.75">
      <c r="A584">
        <v>0.9999573000000502</v>
      </c>
      <c r="B584">
        <f t="shared" si="18"/>
        <v>3.9287177552847736</v>
      </c>
      <c r="C584">
        <v>3.92872</v>
      </c>
      <c r="D584">
        <f t="shared" si="19"/>
        <v>5.42872</v>
      </c>
    </row>
    <row r="585" spans="1:4" ht="12.75">
      <c r="A585">
        <v>0.9999574000000502</v>
      </c>
      <c r="B585">
        <f t="shared" si="18"/>
        <v>3.9292816528345456</v>
      </c>
      <c r="C585">
        <v>3.92928</v>
      </c>
      <c r="D585">
        <f t="shared" si="19"/>
        <v>5.42928</v>
      </c>
    </row>
    <row r="586" spans="1:4" ht="12.75">
      <c r="A586">
        <v>0.9999575000000501</v>
      </c>
      <c r="B586">
        <f t="shared" si="18"/>
        <v>3.9298468025942</v>
      </c>
      <c r="C586">
        <v>3.92985</v>
      </c>
      <c r="D586">
        <f t="shared" si="19"/>
        <v>5.42985</v>
      </c>
    </row>
    <row r="587" spans="1:4" ht="12.75">
      <c r="A587">
        <v>0.9999576000000501</v>
      </c>
      <c r="B587">
        <f t="shared" si="18"/>
        <v>3.9304132103188314</v>
      </c>
      <c r="C587">
        <v>3.93041</v>
      </c>
      <c r="D587">
        <f t="shared" si="19"/>
        <v>5.43041</v>
      </c>
    </row>
    <row r="588" spans="1:4" ht="12.75">
      <c r="A588">
        <v>0.99995770000005</v>
      </c>
      <c r="B588">
        <f t="shared" si="18"/>
        <v>3.930980881803658</v>
      </c>
      <c r="C588">
        <v>3.93098</v>
      </c>
      <c r="D588">
        <f t="shared" si="19"/>
        <v>5.43098</v>
      </c>
    </row>
    <row r="589" spans="1:4" ht="12.75">
      <c r="A589">
        <v>0.99995780000005</v>
      </c>
      <c r="B589">
        <f t="shared" si="18"/>
        <v>3.9315498228844086</v>
      </c>
      <c r="C589">
        <v>3.93155</v>
      </c>
      <c r="D589">
        <f t="shared" si="19"/>
        <v>5.43155</v>
      </c>
    </row>
    <row r="590" spans="1:4" ht="12.75">
      <c r="A590">
        <v>0.9999579000000499</v>
      </c>
      <c r="B590">
        <f t="shared" si="18"/>
        <v>3.932120039437706</v>
      </c>
      <c r="C590">
        <v>3.93212</v>
      </c>
      <c r="D590">
        <f t="shared" si="19"/>
        <v>5.432119999999999</v>
      </c>
    </row>
    <row r="591" spans="1:4" ht="12.75">
      <c r="A591">
        <v>0.9999580000000499</v>
      </c>
      <c r="B591">
        <f t="shared" si="18"/>
        <v>3.9326915373814373</v>
      </c>
      <c r="C591">
        <v>3.93269</v>
      </c>
      <c r="D591">
        <f t="shared" si="19"/>
        <v>5.43269</v>
      </c>
    </row>
    <row r="592" spans="1:4" ht="12.75">
      <c r="A592">
        <v>0.9999581000000498</v>
      </c>
      <c r="B592">
        <f t="shared" si="18"/>
        <v>3.933264322675157</v>
      </c>
      <c r="C592">
        <v>3.93326</v>
      </c>
      <c r="D592">
        <f t="shared" si="19"/>
        <v>5.433260000000001</v>
      </c>
    </row>
    <row r="593" spans="1:4" ht="12.75">
      <c r="A593">
        <v>0.9999582000000498</v>
      </c>
      <c r="B593">
        <f t="shared" si="18"/>
        <v>3.933838401320475</v>
      </c>
      <c r="C593">
        <v>3.93384</v>
      </c>
      <c r="D593">
        <f t="shared" si="19"/>
        <v>5.43384</v>
      </c>
    </row>
    <row r="594" spans="1:4" ht="12.75">
      <c r="A594">
        <v>0.9999583000000497</v>
      </c>
      <c r="B594">
        <f t="shared" si="18"/>
        <v>3.9344137793614515</v>
      </c>
      <c r="C594">
        <v>3.93441</v>
      </c>
      <c r="D594">
        <f t="shared" si="19"/>
        <v>5.43441</v>
      </c>
    </row>
    <row r="595" spans="1:4" ht="12.75">
      <c r="A595">
        <v>0.9999584000000497</v>
      </c>
      <c r="B595">
        <f t="shared" si="18"/>
        <v>3.934990462885007</v>
      </c>
      <c r="C595">
        <v>3.93499</v>
      </c>
      <c r="D595">
        <f t="shared" si="19"/>
        <v>5.43499</v>
      </c>
    </row>
    <row r="596" spans="1:4" ht="12.75">
      <c r="A596">
        <v>0.9999585000000496</v>
      </c>
      <c r="B596">
        <f t="shared" si="18"/>
        <v>3.935568458021328</v>
      </c>
      <c r="C596">
        <v>3.93557</v>
      </c>
      <c r="D596">
        <f t="shared" si="19"/>
        <v>5.43557</v>
      </c>
    </row>
    <row r="597" spans="1:4" ht="12.75">
      <c r="A597">
        <v>0.9999586000000495</v>
      </c>
      <c r="B597">
        <f t="shared" si="18"/>
        <v>3.936147770944275</v>
      </c>
      <c r="C597">
        <v>3.93615</v>
      </c>
      <c r="D597">
        <f t="shared" si="19"/>
        <v>5.43615</v>
      </c>
    </row>
    <row r="598" spans="1:4" ht="12.75">
      <c r="A598">
        <v>0.9999587000000495</v>
      </c>
      <c r="B598">
        <f t="shared" si="18"/>
        <v>3.936728407871807</v>
      </c>
      <c r="C598">
        <v>3.93673</v>
      </c>
      <c r="D598">
        <f t="shared" si="19"/>
        <v>5.43673</v>
      </c>
    </row>
    <row r="599" spans="1:4" ht="12.75">
      <c r="A599">
        <v>0.9999588000000494</v>
      </c>
      <c r="B599">
        <f t="shared" si="18"/>
        <v>3.9373103750663985</v>
      </c>
      <c r="C599">
        <v>3.93731</v>
      </c>
      <c r="D599">
        <f t="shared" si="19"/>
        <v>5.43731</v>
      </c>
    </row>
    <row r="600" spans="1:4" ht="12.75">
      <c r="A600">
        <v>0.9999589000000494</v>
      </c>
      <c r="B600">
        <f t="shared" si="18"/>
        <v>3.937893678835472</v>
      </c>
      <c r="C600">
        <v>3.93789</v>
      </c>
      <c r="D600">
        <f t="shared" si="19"/>
        <v>5.4378899999999994</v>
      </c>
    </row>
    <row r="601" spans="1:4" ht="12.75">
      <c r="A601">
        <v>0.9999590000000493</v>
      </c>
      <c r="B601">
        <f t="shared" si="18"/>
        <v>3.9384783255318294</v>
      </c>
      <c r="C601">
        <v>3.93848</v>
      </c>
      <c r="D601">
        <f t="shared" si="19"/>
        <v>5.43848</v>
      </c>
    </row>
    <row r="602" spans="1:4" ht="12.75">
      <c r="A602">
        <v>0.9999591000000493</v>
      </c>
      <c r="B602">
        <f t="shared" si="18"/>
        <v>3.9390643215540906</v>
      </c>
      <c r="C602">
        <v>3.93906</v>
      </c>
      <c r="D602">
        <f t="shared" si="19"/>
        <v>5.43906</v>
      </c>
    </row>
    <row r="603" spans="1:4" ht="12.75">
      <c r="A603">
        <v>0.9999592000000492</v>
      </c>
      <c r="B603">
        <f t="shared" si="18"/>
        <v>3.9396516733471314</v>
      </c>
      <c r="C603">
        <v>3.93965</v>
      </c>
      <c r="D603">
        <f t="shared" si="19"/>
        <v>5.43965</v>
      </c>
    </row>
    <row r="604" spans="1:4" ht="12.75">
      <c r="A604">
        <v>0.9999593000000492</v>
      </c>
      <c r="B604">
        <f t="shared" si="18"/>
        <v>3.940240387402544</v>
      </c>
      <c r="C604">
        <v>3.94024</v>
      </c>
      <c r="D604">
        <f t="shared" si="19"/>
        <v>5.44024</v>
      </c>
    </row>
    <row r="605" spans="1:4" ht="12.75">
      <c r="A605">
        <v>0.9999594000000491</v>
      </c>
      <c r="B605">
        <f t="shared" si="18"/>
        <v>3.940830470259078</v>
      </c>
      <c r="C605">
        <v>3.94083</v>
      </c>
      <c r="D605">
        <f t="shared" si="19"/>
        <v>5.44083</v>
      </c>
    </row>
    <row r="606" spans="1:4" ht="12.75">
      <c r="A606">
        <v>0.9999595000000491</v>
      </c>
      <c r="B606">
        <f t="shared" si="18"/>
        <v>3.9414219285031176</v>
      </c>
      <c r="C606">
        <v>3.94142</v>
      </c>
      <c r="D606">
        <f t="shared" si="19"/>
        <v>5.44142</v>
      </c>
    </row>
    <row r="607" spans="1:4" ht="12.75">
      <c r="A607">
        <v>0.999959600000049</v>
      </c>
      <c r="B607">
        <f t="shared" si="18"/>
        <v>3.9420147687691243</v>
      </c>
      <c r="C607">
        <v>3.94201</v>
      </c>
      <c r="D607">
        <f t="shared" si="19"/>
        <v>5.44201</v>
      </c>
    </row>
    <row r="608" spans="1:4" ht="12.75">
      <c r="A608">
        <v>0.999959700000049</v>
      </c>
      <c r="B608">
        <f t="shared" si="18"/>
        <v>3.9426089977401286</v>
      </c>
      <c r="C608">
        <v>3.94261</v>
      </c>
      <c r="D608">
        <f t="shared" si="19"/>
        <v>5.44261</v>
      </c>
    </row>
    <row r="609" spans="1:4" ht="12.75">
      <c r="A609">
        <v>0.9999598000000489</v>
      </c>
      <c r="B609">
        <f t="shared" si="18"/>
        <v>3.9432046221481967</v>
      </c>
      <c r="C609">
        <v>3.9432</v>
      </c>
      <c r="D609">
        <f t="shared" si="19"/>
        <v>5.4432</v>
      </c>
    </row>
    <row r="610" spans="1:4" ht="12.75">
      <c r="A610">
        <v>0.9999599000000489</v>
      </c>
      <c r="B610">
        <f t="shared" si="18"/>
        <v>3.9438016487749183</v>
      </c>
      <c r="C610">
        <v>3.9438</v>
      </c>
      <c r="D610">
        <f t="shared" si="19"/>
        <v>5.4437999999999995</v>
      </c>
    </row>
    <row r="611" spans="1:4" ht="12.75">
      <c r="A611">
        <v>0.9999600000000488</v>
      </c>
      <c r="B611">
        <f t="shared" si="18"/>
        <v>3.944400084451892</v>
      </c>
      <c r="C611">
        <v>3.9444</v>
      </c>
      <c r="D611">
        <f t="shared" si="19"/>
        <v>5.4444</v>
      </c>
    </row>
    <row r="612" spans="1:4" ht="12.75">
      <c r="A612">
        <v>0.9999601000000488</v>
      </c>
      <c r="B612">
        <f t="shared" si="18"/>
        <v>3.944999936061219</v>
      </c>
      <c r="C612">
        <v>3.945</v>
      </c>
      <c r="D612">
        <f t="shared" si="19"/>
        <v>5.445</v>
      </c>
    </row>
    <row r="613" spans="1:4" ht="12.75">
      <c r="A613">
        <v>0.9999602000000487</v>
      </c>
      <c r="B613">
        <f t="shared" si="18"/>
        <v>3.9456012105360134</v>
      </c>
      <c r="C613">
        <v>3.9456</v>
      </c>
      <c r="D613">
        <f t="shared" si="19"/>
        <v>5.445600000000001</v>
      </c>
    </row>
    <row r="614" spans="1:4" ht="12.75">
      <c r="A614">
        <v>0.9999603000000487</v>
      </c>
      <c r="B614">
        <f t="shared" si="18"/>
        <v>3.9462039148608983</v>
      </c>
      <c r="C614">
        <v>3.9462</v>
      </c>
      <c r="D614">
        <f t="shared" si="19"/>
        <v>5.4462</v>
      </c>
    </row>
    <row r="615" spans="1:4" ht="12.75">
      <c r="A615">
        <v>0.9999604000000486</v>
      </c>
      <c r="B615">
        <f t="shared" si="18"/>
        <v>3.946808056072525</v>
      </c>
      <c r="C615">
        <v>3.94681</v>
      </c>
      <c r="D615">
        <f t="shared" si="19"/>
        <v>5.44681</v>
      </c>
    </row>
    <row r="616" spans="1:4" ht="12.75">
      <c r="A616">
        <v>0.9999605000000485</v>
      </c>
      <c r="B616">
        <f t="shared" si="18"/>
        <v>3.9474136412600966</v>
      </c>
      <c r="C616">
        <v>3.94741</v>
      </c>
      <c r="D616">
        <f t="shared" si="19"/>
        <v>5.44741</v>
      </c>
    </row>
    <row r="617" spans="1:4" ht="12.75">
      <c r="A617">
        <v>0.9999606000000485</v>
      </c>
      <c r="B617">
        <f t="shared" si="18"/>
        <v>3.9480206775658884</v>
      </c>
      <c r="C617">
        <v>3.94802</v>
      </c>
      <c r="D617">
        <f t="shared" si="19"/>
        <v>5.44802</v>
      </c>
    </row>
    <row r="618" spans="1:4" ht="12.75">
      <c r="A618">
        <v>0.9999607000000484</v>
      </c>
      <c r="B618">
        <f t="shared" si="18"/>
        <v>3.9486291721857834</v>
      </c>
      <c r="C618">
        <v>3.94863</v>
      </c>
      <c r="D618">
        <f t="shared" si="19"/>
        <v>5.44863</v>
      </c>
    </row>
    <row r="619" spans="1:4" ht="12.75">
      <c r="A619">
        <v>0.9999608000000484</v>
      </c>
      <c r="B619">
        <f t="shared" si="18"/>
        <v>3.949239132369815</v>
      </c>
      <c r="C619">
        <v>3.94924</v>
      </c>
      <c r="D619">
        <f t="shared" si="19"/>
        <v>5.44924</v>
      </c>
    </row>
    <row r="620" spans="1:4" ht="12.75">
      <c r="A620">
        <v>0.9999609000000483</v>
      </c>
      <c r="B620">
        <f t="shared" si="18"/>
        <v>3.9498505654227105</v>
      </c>
      <c r="C620">
        <v>3.94985</v>
      </c>
      <c r="D620">
        <f t="shared" si="19"/>
        <v>5.44985</v>
      </c>
    </row>
    <row r="621" spans="1:4" ht="12.75">
      <c r="A621">
        <v>0.9999610000000483</v>
      </c>
      <c r="B621">
        <f t="shared" si="18"/>
        <v>3.9504634787044495</v>
      </c>
      <c r="C621">
        <v>3.95046</v>
      </c>
      <c r="D621">
        <f t="shared" si="19"/>
        <v>5.45046</v>
      </c>
    </row>
    <row r="622" spans="1:4" ht="12.75">
      <c r="A622">
        <v>0.9999611000000482</v>
      </c>
      <c r="B622">
        <f t="shared" si="18"/>
        <v>3.9510778796308204</v>
      </c>
      <c r="C622">
        <v>3.95108</v>
      </c>
      <c r="D622">
        <f t="shared" si="19"/>
        <v>5.45108</v>
      </c>
    </row>
    <row r="623" spans="1:4" ht="12.75">
      <c r="A623">
        <v>0.9999612000000482</v>
      </c>
      <c r="B623">
        <f t="shared" si="18"/>
        <v>3.9516937756739874</v>
      </c>
      <c r="C623">
        <v>3.95169</v>
      </c>
      <c r="D623">
        <f t="shared" si="19"/>
        <v>5.45169</v>
      </c>
    </row>
    <row r="624" spans="1:4" ht="12.75">
      <c r="A624">
        <v>0.9999613000000481</v>
      </c>
      <c r="B624">
        <f t="shared" si="18"/>
        <v>3.9523111743630728</v>
      </c>
      <c r="C624">
        <v>3.95231</v>
      </c>
      <c r="D624">
        <f t="shared" si="19"/>
        <v>5.452310000000001</v>
      </c>
    </row>
    <row r="625" spans="1:4" ht="12.75">
      <c r="A625">
        <v>0.9999614000000481</v>
      </c>
      <c r="B625">
        <f t="shared" si="18"/>
        <v>3.952930083284736</v>
      </c>
      <c r="C625">
        <v>3.95293</v>
      </c>
      <c r="D625">
        <f t="shared" si="19"/>
        <v>5.45293</v>
      </c>
    </row>
    <row r="626" spans="1:4" ht="12.75">
      <c r="A626">
        <v>0.999961500000048</v>
      </c>
      <c r="B626">
        <f t="shared" si="18"/>
        <v>3.9535505100837587</v>
      </c>
      <c r="C626">
        <v>3.95355</v>
      </c>
      <c r="D626">
        <f t="shared" si="19"/>
        <v>5.45355</v>
      </c>
    </row>
    <row r="627" spans="1:4" ht="12.75">
      <c r="A627">
        <v>0.999961600000048</v>
      </c>
      <c r="B627">
        <f t="shared" si="18"/>
        <v>3.954172462463654</v>
      </c>
      <c r="C627">
        <v>3.95417</v>
      </c>
      <c r="D627">
        <f t="shared" si="19"/>
        <v>5.4541699999999995</v>
      </c>
    </row>
    <row r="628" spans="1:4" ht="12.75">
      <c r="A628">
        <v>0.9999617000000479</v>
      </c>
      <c r="B628">
        <f t="shared" si="18"/>
        <v>3.9547959481872588</v>
      </c>
      <c r="C628">
        <v>3.9548</v>
      </c>
      <c r="D628">
        <f t="shared" si="19"/>
        <v>5.4548000000000005</v>
      </c>
    </row>
    <row r="629" spans="1:4" ht="12.75">
      <c r="A629">
        <v>0.9999618000000479</v>
      </c>
      <c r="B629">
        <f t="shared" si="18"/>
        <v>3.955420975077361</v>
      </c>
      <c r="C629">
        <v>3.95542</v>
      </c>
      <c r="D629">
        <f t="shared" si="19"/>
        <v>5.45542</v>
      </c>
    </row>
    <row r="630" spans="1:4" ht="12.75">
      <c r="A630">
        <v>0.9999619000000478</v>
      </c>
      <c r="B630">
        <f t="shared" si="18"/>
        <v>3.956047551017308</v>
      </c>
      <c r="C630">
        <v>3.95605</v>
      </c>
      <c r="D630">
        <f t="shared" si="19"/>
        <v>5.456049999999999</v>
      </c>
    </row>
    <row r="631" spans="1:4" ht="12.75">
      <c r="A631">
        <v>0.9999620000000478</v>
      </c>
      <c r="B631">
        <f t="shared" si="18"/>
        <v>3.9566756839516466</v>
      </c>
      <c r="C631">
        <v>3.95668</v>
      </c>
      <c r="D631">
        <f t="shared" si="19"/>
        <v>5.45668</v>
      </c>
    </row>
    <row r="632" spans="1:4" ht="12.75">
      <c r="A632">
        <v>0.9999621000000477</v>
      </c>
      <c r="B632">
        <f t="shared" si="18"/>
        <v>3.9573053818867536</v>
      </c>
      <c r="C632">
        <v>3.95731</v>
      </c>
      <c r="D632">
        <f t="shared" si="19"/>
        <v>5.45731</v>
      </c>
    </row>
    <row r="633" spans="1:4" ht="12.75">
      <c r="A633">
        <v>0.9999622000000477</v>
      </c>
      <c r="B633">
        <f t="shared" si="18"/>
        <v>3.957936652891486</v>
      </c>
      <c r="C633">
        <v>3.95794</v>
      </c>
      <c r="D633">
        <f t="shared" si="19"/>
        <v>5.45794</v>
      </c>
    </row>
    <row r="634" spans="1:4" ht="12.75">
      <c r="A634">
        <v>0.9999623000000476</v>
      </c>
      <c r="B634">
        <f t="shared" si="18"/>
        <v>3.958569505097834</v>
      </c>
      <c r="C634">
        <v>3.95857</v>
      </c>
      <c r="D634">
        <f t="shared" si="19"/>
        <v>5.45857</v>
      </c>
    </row>
    <row r="635" spans="1:4" ht="12.75">
      <c r="A635">
        <v>0.9999624000000475</v>
      </c>
      <c r="B635">
        <f t="shared" si="18"/>
        <v>3.9592039467015843</v>
      </c>
      <c r="C635">
        <v>3.9592</v>
      </c>
      <c r="D635">
        <f t="shared" si="19"/>
        <v>5.4592</v>
      </c>
    </row>
    <row r="636" spans="1:4" ht="12.75">
      <c r="A636">
        <v>0.9999625000000475</v>
      </c>
      <c r="B636">
        <f t="shared" si="18"/>
        <v>3.959839985962991</v>
      </c>
      <c r="C636">
        <v>3.95984</v>
      </c>
      <c r="D636">
        <f t="shared" si="19"/>
        <v>5.45984</v>
      </c>
    </row>
    <row r="637" spans="1:4" ht="12.75">
      <c r="A637">
        <v>0.9999626000000474</v>
      </c>
      <c r="B637">
        <f t="shared" si="18"/>
        <v>3.960477631207462</v>
      </c>
      <c r="C637">
        <v>3.96048</v>
      </c>
      <c r="D637">
        <f t="shared" si="19"/>
        <v>5.4604800000000004</v>
      </c>
    </row>
    <row r="638" spans="1:4" ht="12.75">
      <c r="A638">
        <v>0.9999627000000474</v>
      </c>
      <c r="B638">
        <f t="shared" si="18"/>
        <v>3.961116890826238</v>
      </c>
      <c r="C638">
        <v>3.96112</v>
      </c>
      <c r="D638">
        <f t="shared" si="19"/>
        <v>5.46112</v>
      </c>
    </row>
    <row r="639" spans="1:4" ht="12.75">
      <c r="A639">
        <v>0.9999628000000473</v>
      </c>
      <c r="B639">
        <f t="shared" si="18"/>
        <v>3.961757773277103</v>
      </c>
      <c r="C639">
        <v>3.96176</v>
      </c>
      <c r="D639">
        <f t="shared" si="19"/>
        <v>5.46176</v>
      </c>
    </row>
    <row r="640" spans="1:4" ht="12.75">
      <c r="A640">
        <v>0.9999629000000473</v>
      </c>
      <c r="B640">
        <f t="shared" si="18"/>
        <v>3.9624002870850865</v>
      </c>
      <c r="C640">
        <v>3.9624</v>
      </c>
      <c r="D640">
        <f t="shared" si="19"/>
        <v>5.462400000000001</v>
      </c>
    </row>
    <row r="641" spans="1:4" ht="12.75">
      <c r="A641">
        <v>0.9999630000000472</v>
      </c>
      <c r="B641">
        <f aca="true" t="shared" si="20" ref="B641:B704">NORMSINV(A641)</f>
        <v>3.9630444408431815</v>
      </c>
      <c r="C641">
        <v>3.96304</v>
      </c>
      <c r="D641">
        <f aca="true" t="shared" si="21" ref="D641:D704">C641+1.5</f>
        <v>5.4630399999999995</v>
      </c>
    </row>
    <row r="642" spans="1:4" ht="12.75">
      <c r="A642">
        <v>0.9999631000000472</v>
      </c>
      <c r="B642">
        <f t="shared" si="20"/>
        <v>3.9636902432130743</v>
      </c>
      <c r="C642">
        <v>3.96369</v>
      </c>
      <c r="D642">
        <f t="shared" si="21"/>
        <v>5.46369</v>
      </c>
    </row>
    <row r="643" spans="1:4" ht="12.75">
      <c r="A643">
        <v>0.9999632000000471</v>
      </c>
      <c r="B643">
        <f t="shared" si="20"/>
        <v>3.9643377029258797</v>
      </c>
      <c r="C643">
        <v>3.96434</v>
      </c>
      <c r="D643">
        <f t="shared" si="21"/>
        <v>5.46434</v>
      </c>
    </row>
    <row r="644" spans="1:4" ht="12.75">
      <c r="A644">
        <v>0.9999633000000471</v>
      </c>
      <c r="B644">
        <f t="shared" si="20"/>
        <v>3.964986828782889</v>
      </c>
      <c r="C644">
        <v>3.96499</v>
      </c>
      <c r="D644">
        <f t="shared" si="21"/>
        <v>5.46499</v>
      </c>
    </row>
    <row r="645" spans="1:4" ht="12.75">
      <c r="A645">
        <v>0.999963400000047</v>
      </c>
      <c r="B645">
        <f t="shared" si="20"/>
        <v>3.9656376296563294</v>
      </c>
      <c r="C645">
        <v>3.96564</v>
      </c>
      <c r="D645">
        <f t="shared" si="21"/>
        <v>5.4656400000000005</v>
      </c>
    </row>
    <row r="646" spans="1:4" ht="12.75">
      <c r="A646">
        <v>0.999963500000047</v>
      </c>
      <c r="B646">
        <f t="shared" si="20"/>
        <v>3.9662901144901266</v>
      </c>
      <c r="C646">
        <v>3.96629</v>
      </c>
      <c r="D646">
        <f t="shared" si="21"/>
        <v>5.46629</v>
      </c>
    </row>
    <row r="647" spans="1:4" ht="12.75">
      <c r="A647">
        <v>0.9999636000000469</v>
      </c>
      <c r="B647">
        <f t="shared" si="20"/>
        <v>3.966944292300687</v>
      </c>
      <c r="C647">
        <v>3.96694</v>
      </c>
      <c r="D647">
        <f t="shared" si="21"/>
        <v>5.46694</v>
      </c>
    </row>
    <row r="648" spans="1:4" ht="12.75">
      <c r="A648">
        <v>0.9999637000000469</v>
      </c>
      <c r="B648">
        <f t="shared" si="20"/>
        <v>3.9676001721776863</v>
      </c>
      <c r="C648">
        <v>3.9676</v>
      </c>
      <c r="D648">
        <f t="shared" si="21"/>
        <v>5.4676</v>
      </c>
    </row>
    <row r="649" spans="1:4" ht="12.75">
      <c r="A649">
        <v>0.9999638000000468</v>
      </c>
      <c r="B649">
        <f t="shared" si="20"/>
        <v>3.9682577632848632</v>
      </c>
      <c r="C649">
        <v>3.96826</v>
      </c>
      <c r="D649">
        <f t="shared" si="21"/>
        <v>5.46826</v>
      </c>
    </row>
    <row r="650" spans="1:4" ht="12.75">
      <c r="A650">
        <v>0.9999639000000468</v>
      </c>
      <c r="B650">
        <f t="shared" si="20"/>
        <v>3.968917074860841</v>
      </c>
      <c r="C650">
        <v>3.96892</v>
      </c>
      <c r="D650">
        <f t="shared" si="21"/>
        <v>5.46892</v>
      </c>
    </row>
    <row r="651" spans="1:4" ht="12.75">
      <c r="A651">
        <v>0.9999640000000467</v>
      </c>
      <c r="B651">
        <f t="shared" si="20"/>
        <v>3.9695781162199366</v>
      </c>
      <c r="C651">
        <v>3.96958</v>
      </c>
      <c r="D651">
        <f t="shared" si="21"/>
        <v>5.4695800000000006</v>
      </c>
    </row>
    <row r="652" spans="1:4" ht="12.75">
      <c r="A652">
        <v>0.9999641000000467</v>
      </c>
      <c r="B652">
        <f t="shared" si="20"/>
        <v>3.9702408967530034</v>
      </c>
      <c r="C652">
        <v>3.97024</v>
      </c>
      <c r="D652">
        <f t="shared" si="21"/>
        <v>5.47024</v>
      </c>
    </row>
    <row r="653" spans="1:4" ht="12.75">
      <c r="A653">
        <v>0.9999642000000466</v>
      </c>
      <c r="B653">
        <f t="shared" si="20"/>
        <v>3.9709054259282692</v>
      </c>
      <c r="C653">
        <v>3.97091</v>
      </c>
      <c r="D653">
        <f t="shared" si="21"/>
        <v>5.47091</v>
      </c>
    </row>
    <row r="654" spans="1:4" ht="12.75">
      <c r="A654">
        <v>0.9999643000000465</v>
      </c>
      <c r="B654">
        <f t="shared" si="20"/>
        <v>3.9715717132921924</v>
      </c>
      <c r="C654">
        <v>3.97157</v>
      </c>
      <c r="D654">
        <f t="shared" si="21"/>
        <v>5.47157</v>
      </c>
    </row>
    <row r="655" spans="1:4" ht="12.75">
      <c r="A655">
        <v>0.9999644000000465</v>
      </c>
      <c r="B655">
        <f t="shared" si="20"/>
        <v>3.972239768470335</v>
      </c>
      <c r="C655">
        <v>3.97224</v>
      </c>
      <c r="D655">
        <f t="shared" si="21"/>
        <v>5.47224</v>
      </c>
    </row>
    <row r="656" spans="1:4" ht="12.75">
      <c r="A656">
        <v>0.9999645000000464</v>
      </c>
      <c r="B656">
        <f t="shared" si="20"/>
        <v>3.97290960116824</v>
      </c>
      <c r="C656">
        <v>3.97291</v>
      </c>
      <c r="D656">
        <f t="shared" si="21"/>
        <v>5.472910000000001</v>
      </c>
    </row>
    <row r="657" spans="1:4" ht="12.75">
      <c r="A657">
        <v>0.9999646000000464</v>
      </c>
      <c r="B657">
        <f t="shared" si="20"/>
        <v>3.973581221172319</v>
      </c>
      <c r="C657">
        <v>3.97358</v>
      </c>
      <c r="D657">
        <f t="shared" si="21"/>
        <v>5.47358</v>
      </c>
    </row>
    <row r="658" spans="1:4" ht="12.75">
      <c r="A658">
        <v>0.9999647000000463</v>
      </c>
      <c r="B658">
        <f t="shared" si="20"/>
        <v>3.9742546383507675</v>
      </c>
      <c r="C658">
        <v>3.97425</v>
      </c>
      <c r="D658">
        <f t="shared" si="21"/>
        <v>5.47425</v>
      </c>
    </row>
    <row r="659" spans="1:4" ht="12.75">
      <c r="A659">
        <v>0.9999648000000463</v>
      </c>
      <c r="B659">
        <f t="shared" si="20"/>
        <v>3.974929862654471</v>
      </c>
      <c r="C659">
        <v>3.97493</v>
      </c>
      <c r="D659">
        <f t="shared" si="21"/>
        <v>5.4749300000000005</v>
      </c>
    </row>
    <row r="660" spans="1:4" ht="12.75">
      <c r="A660">
        <v>0.9999649000000462</v>
      </c>
      <c r="B660">
        <f t="shared" si="20"/>
        <v>3.975606904117946</v>
      </c>
      <c r="C660">
        <v>3.97561</v>
      </c>
      <c r="D660">
        <f t="shared" si="21"/>
        <v>5.47561</v>
      </c>
    </row>
    <row r="661" spans="1:4" ht="12.75">
      <c r="A661">
        <v>0.9999650000000462</v>
      </c>
      <c r="B661">
        <f t="shared" si="20"/>
        <v>3.9762857728602716</v>
      </c>
      <c r="C661">
        <v>3.97629</v>
      </c>
      <c r="D661">
        <f t="shared" si="21"/>
        <v>5.4762900000000005</v>
      </c>
    </row>
    <row r="662" spans="1:4" ht="12.75">
      <c r="A662">
        <v>0.9999651000000461</v>
      </c>
      <c r="B662">
        <f t="shared" si="20"/>
        <v>3.976966479086061</v>
      </c>
      <c r="C662">
        <v>3.97697</v>
      </c>
      <c r="D662">
        <f t="shared" si="21"/>
        <v>5.47697</v>
      </c>
    </row>
    <row r="663" spans="1:4" ht="12.75">
      <c r="A663">
        <v>0.9999652000000461</v>
      </c>
      <c r="B663">
        <f t="shared" si="20"/>
        <v>3.9776490330864203</v>
      </c>
      <c r="C663">
        <v>3.97765</v>
      </c>
      <c r="D663">
        <f t="shared" si="21"/>
        <v>5.477650000000001</v>
      </c>
    </row>
    <row r="664" spans="1:4" ht="12.75">
      <c r="A664">
        <v>0.999965300000046</v>
      </c>
      <c r="B664">
        <f t="shared" si="20"/>
        <v>3.978333445239939</v>
      </c>
      <c r="C664">
        <v>3.97833</v>
      </c>
      <c r="D664">
        <f t="shared" si="21"/>
        <v>5.47833</v>
      </c>
    </row>
    <row r="665" spans="1:4" ht="12.75">
      <c r="A665">
        <v>0.999965400000046</v>
      </c>
      <c r="B665">
        <f t="shared" si="20"/>
        <v>3.9790197260136875</v>
      </c>
      <c r="C665">
        <v>3.97902</v>
      </c>
      <c r="D665">
        <f t="shared" si="21"/>
        <v>5.47902</v>
      </c>
    </row>
    <row r="666" spans="1:4" ht="12.75">
      <c r="A666">
        <v>0.9999655000000459</v>
      </c>
      <c r="B666">
        <f t="shared" si="20"/>
        <v>3.9797078859642285</v>
      </c>
      <c r="C666">
        <v>3.97971</v>
      </c>
      <c r="D666">
        <f t="shared" si="21"/>
        <v>5.47971</v>
      </c>
    </row>
    <row r="667" spans="1:4" ht="12.75">
      <c r="A667">
        <v>0.9999656000000459</v>
      </c>
      <c r="B667">
        <f t="shared" si="20"/>
        <v>3.9803979357386456</v>
      </c>
      <c r="C667">
        <v>3.9804</v>
      </c>
      <c r="D667">
        <f t="shared" si="21"/>
        <v>5.4803999999999995</v>
      </c>
    </row>
    <row r="668" spans="1:4" ht="12.75">
      <c r="A668">
        <v>0.9999657000000458</v>
      </c>
      <c r="B668">
        <f t="shared" si="20"/>
        <v>3.981089886075587</v>
      </c>
      <c r="C668">
        <v>3.98109</v>
      </c>
      <c r="D668">
        <f t="shared" si="21"/>
        <v>5.48109</v>
      </c>
    </row>
    <row r="669" spans="1:4" ht="12.75">
      <c r="A669">
        <v>0.9999658000000458</v>
      </c>
      <c r="B669">
        <f t="shared" si="20"/>
        <v>3.9817837478063183</v>
      </c>
      <c r="C669">
        <v>3.98178</v>
      </c>
      <c r="D669">
        <f t="shared" si="21"/>
        <v>5.4817800000000005</v>
      </c>
    </row>
    <row r="670" spans="1:4" ht="12.75">
      <c r="A670">
        <v>0.9999659000000457</v>
      </c>
      <c r="B670">
        <f t="shared" si="20"/>
        <v>3.9824795318558017</v>
      </c>
      <c r="C670">
        <v>3.98248</v>
      </c>
      <c r="D670">
        <f t="shared" si="21"/>
        <v>5.48248</v>
      </c>
    </row>
    <row r="671" spans="1:4" ht="12.75">
      <c r="A671">
        <v>0.9999660000000457</v>
      </c>
      <c r="B671">
        <f t="shared" si="20"/>
        <v>3.9831772492437842</v>
      </c>
      <c r="C671">
        <v>3.98318</v>
      </c>
      <c r="D671">
        <f t="shared" si="21"/>
        <v>5.48318</v>
      </c>
    </row>
    <row r="672" spans="1:4" ht="12.75">
      <c r="A672">
        <v>0.9999661000000456</v>
      </c>
      <c r="B672">
        <f t="shared" si="20"/>
        <v>3.98387691108589</v>
      </c>
      <c r="C672">
        <v>3.98388</v>
      </c>
      <c r="D672">
        <f t="shared" si="21"/>
        <v>5.48388</v>
      </c>
    </row>
    <row r="673" spans="1:4" ht="12.75">
      <c r="A673">
        <v>0.9999662000000455</v>
      </c>
      <c r="B673">
        <f t="shared" si="20"/>
        <v>3.9845785285947573</v>
      </c>
      <c r="C673">
        <v>3.98458</v>
      </c>
      <c r="D673">
        <f t="shared" si="21"/>
        <v>5.484579999999999</v>
      </c>
    </row>
    <row r="674" spans="1:4" ht="12.75">
      <c r="A674">
        <v>0.9999663000000455</v>
      </c>
      <c r="B674">
        <f t="shared" si="20"/>
        <v>3.9852821130811638</v>
      </c>
      <c r="C674">
        <v>3.98528</v>
      </c>
      <c r="D674">
        <f t="shared" si="21"/>
        <v>5.4852799999999995</v>
      </c>
    </row>
    <row r="675" spans="1:4" ht="12.75">
      <c r="A675">
        <v>0.9999664000000454</v>
      </c>
      <c r="B675">
        <f t="shared" si="20"/>
        <v>3.9859876759551853</v>
      </c>
      <c r="C675">
        <v>3.98599</v>
      </c>
      <c r="D675">
        <f t="shared" si="21"/>
        <v>5.48599</v>
      </c>
    </row>
    <row r="676" spans="1:4" ht="12.75">
      <c r="A676">
        <v>0.9999665000000454</v>
      </c>
      <c r="B676">
        <f t="shared" si="20"/>
        <v>3.9866952287273687</v>
      </c>
      <c r="C676">
        <v>3.9867</v>
      </c>
      <c r="D676">
        <f t="shared" si="21"/>
        <v>5.4867</v>
      </c>
    </row>
    <row r="677" spans="1:4" ht="12.75">
      <c r="A677">
        <v>0.9999666000000453</v>
      </c>
      <c r="B677">
        <f t="shared" si="20"/>
        <v>3.987404783009909</v>
      </c>
      <c r="C677">
        <v>3.9874</v>
      </c>
      <c r="D677">
        <f t="shared" si="21"/>
        <v>5.4874</v>
      </c>
    </row>
    <row r="678" spans="1:4" ht="12.75">
      <c r="A678">
        <v>0.9999667000000453</v>
      </c>
      <c r="B678">
        <f t="shared" si="20"/>
        <v>3.9881163505178714</v>
      </c>
      <c r="C678">
        <v>3.98812</v>
      </c>
      <c r="D678">
        <f t="shared" si="21"/>
        <v>5.48812</v>
      </c>
    </row>
    <row r="679" spans="1:4" ht="12.75">
      <c r="A679">
        <v>0.9999668000000452</v>
      </c>
      <c r="B679">
        <f t="shared" si="20"/>
        <v>3.9888299430703955</v>
      </c>
      <c r="C679">
        <v>3.98883</v>
      </c>
      <c r="D679">
        <f t="shared" si="21"/>
        <v>5.48883</v>
      </c>
    </row>
    <row r="680" spans="1:4" ht="12.75">
      <c r="A680">
        <v>0.9999669000000452</v>
      </c>
      <c r="B680">
        <f t="shared" si="20"/>
        <v>3.989545572591959</v>
      </c>
      <c r="C680">
        <v>3.98955</v>
      </c>
      <c r="D680">
        <f t="shared" si="21"/>
        <v>5.4895499999999995</v>
      </c>
    </row>
    <row r="681" spans="1:4" ht="12.75">
      <c r="A681">
        <v>0.9999670000000451</v>
      </c>
      <c r="B681">
        <f t="shared" si="20"/>
        <v>3.99026325111362</v>
      </c>
      <c r="C681">
        <v>3.99026</v>
      </c>
      <c r="D681">
        <f t="shared" si="21"/>
        <v>5.49026</v>
      </c>
    </row>
    <row r="682" spans="1:4" ht="12.75">
      <c r="A682">
        <v>0.9999671000000451</v>
      </c>
      <c r="B682">
        <f t="shared" si="20"/>
        <v>3.990982990774305</v>
      </c>
      <c r="C682">
        <v>3.99098</v>
      </c>
      <c r="D682">
        <f t="shared" si="21"/>
        <v>5.49098</v>
      </c>
    </row>
    <row r="683" spans="1:4" ht="12.75">
      <c r="A683">
        <v>0.999967200000045</v>
      </c>
      <c r="B683">
        <f t="shared" si="20"/>
        <v>3.9917048038221075</v>
      </c>
      <c r="C683">
        <v>3.9917</v>
      </c>
      <c r="D683">
        <f t="shared" si="21"/>
        <v>5.4917</v>
      </c>
    </row>
    <row r="684" spans="1:4" ht="12.75">
      <c r="A684">
        <v>0.999967300000045</v>
      </c>
      <c r="B684">
        <f t="shared" si="20"/>
        <v>3.992428702615605</v>
      </c>
      <c r="C684">
        <v>3.99243</v>
      </c>
      <c r="D684">
        <f t="shared" si="21"/>
        <v>5.492430000000001</v>
      </c>
    </row>
    <row r="685" spans="1:4" ht="12.75">
      <c r="A685">
        <v>0.9999674000000449</v>
      </c>
      <c r="B685">
        <f t="shared" si="20"/>
        <v>3.9931546996251983</v>
      </c>
      <c r="C685">
        <v>3.99315</v>
      </c>
      <c r="D685">
        <f t="shared" si="21"/>
        <v>5.49315</v>
      </c>
    </row>
    <row r="686" spans="1:4" ht="12.75">
      <c r="A686">
        <v>0.9999675000000449</v>
      </c>
      <c r="B686">
        <f t="shared" si="20"/>
        <v>3.9938828074344674</v>
      </c>
      <c r="C686">
        <v>3.99388</v>
      </c>
      <c r="D686">
        <f t="shared" si="21"/>
        <v>5.49388</v>
      </c>
    </row>
    <row r="687" spans="1:4" ht="12.75">
      <c r="A687">
        <v>0.9999676000000448</v>
      </c>
      <c r="B687">
        <f t="shared" si="20"/>
        <v>3.994613038741557</v>
      </c>
      <c r="C687">
        <v>3.99461</v>
      </c>
      <c r="D687">
        <f t="shared" si="21"/>
        <v>5.49461</v>
      </c>
    </row>
    <row r="688" spans="1:4" ht="12.75">
      <c r="A688">
        <v>0.9999677000000448</v>
      </c>
      <c r="B688">
        <f t="shared" si="20"/>
        <v>3.9953454063605682</v>
      </c>
      <c r="C688">
        <v>3.99535</v>
      </c>
      <c r="D688">
        <f t="shared" si="21"/>
        <v>5.49535</v>
      </c>
    </row>
    <row r="689" spans="1:4" ht="12.75">
      <c r="A689">
        <v>0.9999678000000447</v>
      </c>
      <c r="B689">
        <f t="shared" si="20"/>
        <v>3.996079923222997</v>
      </c>
      <c r="C689">
        <v>3.99608</v>
      </c>
      <c r="D689">
        <f t="shared" si="21"/>
        <v>5.49608</v>
      </c>
    </row>
    <row r="690" spans="1:4" ht="12.75">
      <c r="A690">
        <v>0.9999679000000447</v>
      </c>
      <c r="B690">
        <f t="shared" si="20"/>
        <v>3.996816602379158</v>
      </c>
      <c r="C690">
        <v>3.99682</v>
      </c>
      <c r="D690">
        <f t="shared" si="21"/>
        <v>5.49682</v>
      </c>
    </row>
    <row r="691" spans="1:4" ht="12.75">
      <c r="A691">
        <v>0.9999680000000446</v>
      </c>
      <c r="B691">
        <f t="shared" si="20"/>
        <v>3.9975554569996654</v>
      </c>
      <c r="C691">
        <v>3.99756</v>
      </c>
      <c r="D691">
        <f t="shared" si="21"/>
        <v>5.49756</v>
      </c>
    </row>
    <row r="692" spans="1:4" ht="12.75">
      <c r="A692">
        <v>0.9999681000000445</v>
      </c>
      <c r="B692">
        <f t="shared" si="20"/>
        <v>3.998296500376917</v>
      </c>
      <c r="C692">
        <v>3.9983</v>
      </c>
      <c r="D692">
        <f t="shared" si="21"/>
        <v>5.4983</v>
      </c>
    </row>
    <row r="693" spans="1:4" ht="12.75">
      <c r="A693">
        <v>0.9999682000000445</v>
      </c>
      <c r="B693">
        <f t="shared" si="20"/>
        <v>3.999039745926606</v>
      </c>
      <c r="C693">
        <v>3.99904</v>
      </c>
      <c r="D693">
        <f t="shared" si="21"/>
        <v>5.49904</v>
      </c>
    </row>
    <row r="694" spans="1:4" ht="12.75">
      <c r="A694">
        <v>0.9999683000000444</v>
      </c>
      <c r="B694">
        <f t="shared" si="20"/>
        <v>3.9997852071892654</v>
      </c>
      <c r="C694">
        <v>3.99979</v>
      </c>
      <c r="D694">
        <f t="shared" si="21"/>
        <v>5.49979</v>
      </c>
    </row>
    <row r="695" spans="1:4" ht="12.75">
      <c r="A695">
        <v>0.9999684000000444</v>
      </c>
      <c r="B695">
        <f t="shared" si="20"/>
        <v>4.000532897831813</v>
      </c>
      <c r="C695">
        <v>4.00053</v>
      </c>
      <c r="D695">
        <f t="shared" si="21"/>
        <v>5.50053</v>
      </c>
    </row>
    <row r="696" spans="1:4" ht="12.75">
      <c r="A696">
        <v>0.9999685000000443</v>
      </c>
      <c r="B696">
        <f t="shared" si="20"/>
        <v>4.001282831649148</v>
      </c>
      <c r="C696">
        <v>4.00128</v>
      </c>
      <c r="D696">
        <f t="shared" si="21"/>
        <v>5.50128</v>
      </c>
    </row>
    <row r="697" spans="1:4" ht="12.75">
      <c r="A697">
        <v>0.9999686000000443</v>
      </c>
      <c r="B697">
        <f t="shared" si="20"/>
        <v>4.002035022565761</v>
      </c>
      <c r="C697">
        <v>4.00204</v>
      </c>
      <c r="D697">
        <f t="shared" si="21"/>
        <v>5.50204</v>
      </c>
    </row>
    <row r="698" spans="1:4" ht="12.75">
      <c r="A698">
        <v>0.9999687000000442</v>
      </c>
      <c r="B698">
        <f t="shared" si="20"/>
        <v>4.002789484637358</v>
      </c>
      <c r="C698">
        <v>4.00279</v>
      </c>
      <c r="D698">
        <f t="shared" si="21"/>
        <v>5.50279</v>
      </c>
    </row>
    <row r="699" spans="1:4" ht="12.75">
      <c r="A699">
        <v>0.9999688000000442</v>
      </c>
      <c r="B699">
        <f t="shared" si="20"/>
        <v>4.003546232052535</v>
      </c>
      <c r="C699">
        <v>4.00355</v>
      </c>
      <c r="D699">
        <f t="shared" si="21"/>
        <v>5.50355</v>
      </c>
    </row>
    <row r="700" spans="1:4" ht="12.75">
      <c r="A700">
        <v>0.9999689000000441</v>
      </c>
      <c r="B700">
        <f t="shared" si="20"/>
        <v>4.004305279134455</v>
      </c>
      <c r="C700">
        <v>4.00431</v>
      </c>
      <c r="D700">
        <f t="shared" si="21"/>
        <v>5.50431</v>
      </c>
    </row>
    <row r="701" spans="1:4" ht="12.75">
      <c r="A701">
        <v>0.9999690000000441</v>
      </c>
      <c r="B701">
        <f t="shared" si="20"/>
        <v>4.0050666403425685</v>
      </c>
      <c r="C701">
        <v>4.00507</v>
      </c>
      <c r="D701">
        <f t="shared" si="21"/>
        <v>5.50507</v>
      </c>
    </row>
    <row r="702" spans="1:4" ht="12.75">
      <c r="A702">
        <v>0.999969100000044</v>
      </c>
      <c r="B702">
        <f t="shared" si="20"/>
        <v>4.005830330274355</v>
      </c>
      <c r="C702">
        <v>4.00583</v>
      </c>
      <c r="D702">
        <f t="shared" si="21"/>
        <v>5.50583</v>
      </c>
    </row>
    <row r="703" spans="1:4" ht="12.75">
      <c r="A703">
        <v>0.999969200000044</v>
      </c>
      <c r="B703">
        <f t="shared" si="20"/>
        <v>4.006596363667088</v>
      </c>
      <c r="C703">
        <v>4.0066</v>
      </c>
      <c r="D703">
        <f t="shared" si="21"/>
        <v>5.5066</v>
      </c>
    </row>
    <row r="704" spans="1:4" ht="12.75">
      <c r="A704">
        <v>0.9999693000000439</v>
      </c>
      <c r="B704">
        <f t="shared" si="20"/>
        <v>4.007364755399638</v>
      </c>
      <c r="C704">
        <v>4.00736</v>
      </c>
      <c r="D704">
        <f t="shared" si="21"/>
        <v>5.50736</v>
      </c>
    </row>
    <row r="705" spans="1:4" ht="12.75">
      <c r="A705">
        <v>0.9999694000000439</v>
      </c>
      <c r="B705">
        <f aca="true" t="shared" si="22" ref="B705:B768">NORMSINV(A705)</f>
        <v>4.008135520494301</v>
      </c>
      <c r="C705">
        <v>4.00814</v>
      </c>
      <c r="D705">
        <f aca="true" t="shared" si="23" ref="D705:D768">C705+1.5</f>
        <v>5.50814</v>
      </c>
    </row>
    <row r="706" spans="1:4" ht="12.75">
      <c r="A706">
        <v>0.9999695000000438</v>
      </c>
      <c r="B706">
        <f t="shared" si="22"/>
        <v>4.008908674118648</v>
      </c>
      <c r="C706">
        <v>4.00891</v>
      </c>
      <c r="D706">
        <f t="shared" si="23"/>
        <v>5.50891</v>
      </c>
    </row>
    <row r="707" spans="1:4" ht="12.75">
      <c r="A707">
        <v>0.9999696000000438</v>
      </c>
      <c r="B707">
        <f t="shared" si="22"/>
        <v>4.009684231587421</v>
      </c>
      <c r="C707">
        <v>4.00968</v>
      </c>
      <c r="D707">
        <f t="shared" si="23"/>
        <v>5.50968</v>
      </c>
    </row>
    <row r="708" spans="1:4" ht="12.75">
      <c r="A708">
        <v>0.9999697000000437</v>
      </c>
      <c r="B708">
        <f t="shared" si="22"/>
        <v>4.01046220836445</v>
      </c>
      <c r="C708">
        <v>4.01046</v>
      </c>
      <c r="D708">
        <f t="shared" si="23"/>
        <v>5.51046</v>
      </c>
    </row>
    <row r="709" spans="1:4" ht="12.75">
      <c r="A709">
        <v>0.9999698000000437</v>
      </c>
      <c r="B709">
        <f t="shared" si="22"/>
        <v>4.011242620064592</v>
      </c>
      <c r="C709">
        <v>4.01124</v>
      </c>
      <c r="D709">
        <f t="shared" si="23"/>
        <v>5.51124</v>
      </c>
    </row>
    <row r="710" spans="1:4" ht="12.75">
      <c r="A710">
        <v>0.9999699000000436</v>
      </c>
      <c r="B710">
        <f t="shared" si="22"/>
        <v>4.012025482455729</v>
      </c>
      <c r="C710">
        <v>4.01203</v>
      </c>
      <c r="D710">
        <f t="shared" si="23"/>
        <v>5.51203</v>
      </c>
    </row>
    <row r="711" spans="1:4" ht="12.75">
      <c r="A711">
        <v>0.9999700000000435</v>
      </c>
      <c r="B711">
        <f t="shared" si="22"/>
        <v>4.012810811460774</v>
      </c>
      <c r="C711">
        <v>4.01281</v>
      </c>
      <c r="D711">
        <f t="shared" si="23"/>
        <v>5.51281</v>
      </c>
    </row>
    <row r="712" spans="1:4" ht="12.75">
      <c r="A712">
        <v>0.9999701000000435</v>
      </c>
      <c r="B712">
        <f t="shared" si="22"/>
        <v>4.013598623159712</v>
      </c>
      <c r="C712">
        <v>4.0136</v>
      </c>
      <c r="D712">
        <f t="shared" si="23"/>
        <v>5.5136</v>
      </c>
    </row>
    <row r="713" spans="1:4" ht="12.75">
      <c r="A713">
        <v>0.9999702000000434</v>
      </c>
      <c r="B713">
        <f t="shared" si="22"/>
        <v>4.014388933791694</v>
      </c>
      <c r="C713">
        <v>4.01439</v>
      </c>
      <c r="D713">
        <f t="shared" si="23"/>
        <v>5.51439</v>
      </c>
    </row>
    <row r="714" spans="1:4" ht="12.75">
      <c r="A714">
        <v>0.9999703000000434</v>
      </c>
      <c r="B714">
        <f t="shared" si="22"/>
        <v>4.015181759757149</v>
      </c>
      <c r="C714">
        <v>4.01518</v>
      </c>
      <c r="D714">
        <f t="shared" si="23"/>
        <v>5.51518</v>
      </c>
    </row>
    <row r="715" spans="1:4" ht="12.75">
      <c r="A715">
        <v>0.9999704000000433</v>
      </c>
      <c r="B715">
        <f t="shared" si="22"/>
        <v>4.015977117619926</v>
      </c>
      <c r="C715">
        <v>4.01598</v>
      </c>
      <c r="D715">
        <f t="shared" si="23"/>
        <v>5.51598</v>
      </c>
    </row>
    <row r="716" spans="1:4" ht="12.75">
      <c r="A716">
        <v>0.9999705000000433</v>
      </c>
      <c r="B716">
        <f t="shared" si="22"/>
        <v>4.016775024109503</v>
      </c>
      <c r="C716">
        <v>4.01678</v>
      </c>
      <c r="D716">
        <f t="shared" si="23"/>
        <v>5.51678</v>
      </c>
    </row>
    <row r="717" spans="1:4" ht="12.75">
      <c r="A717">
        <v>0.9999706000000432</v>
      </c>
      <c r="B717">
        <f t="shared" si="22"/>
        <v>4.017575496123185</v>
      </c>
      <c r="C717">
        <v>4.01758</v>
      </c>
      <c r="D717">
        <f t="shared" si="23"/>
        <v>5.51758</v>
      </c>
    </row>
    <row r="718" spans="1:4" ht="12.75">
      <c r="A718">
        <v>0.9999707000000432</v>
      </c>
      <c r="B718">
        <f t="shared" si="22"/>
        <v>4.018378550728394</v>
      </c>
      <c r="C718">
        <v>4.01838</v>
      </c>
      <c r="D718">
        <f t="shared" si="23"/>
        <v>5.51838</v>
      </c>
    </row>
    <row r="719" spans="1:4" ht="12.75">
      <c r="A719">
        <v>0.9999708000000431</v>
      </c>
      <c r="B719">
        <f t="shared" si="22"/>
        <v>4.0191842051649465</v>
      </c>
      <c r="C719">
        <v>4.01918</v>
      </c>
      <c r="D719">
        <f t="shared" si="23"/>
        <v>5.51918</v>
      </c>
    </row>
    <row r="720" spans="1:4" ht="12.75">
      <c r="A720">
        <v>0.9999709000000431</v>
      </c>
      <c r="B720">
        <f t="shared" si="22"/>
        <v>4.019992476847404</v>
      </c>
      <c r="C720">
        <v>4.01999</v>
      </c>
      <c r="D720">
        <f t="shared" si="23"/>
        <v>5.51999</v>
      </c>
    </row>
    <row r="721" spans="1:4" ht="12.75">
      <c r="A721">
        <v>0.999971000000043</v>
      </c>
      <c r="B721">
        <f t="shared" si="22"/>
        <v>4.020803383367452</v>
      </c>
      <c r="C721">
        <v>4.0208</v>
      </c>
      <c r="D721">
        <f t="shared" si="23"/>
        <v>5.5208</v>
      </c>
    </row>
    <row r="722" spans="1:4" ht="12.75">
      <c r="A722">
        <v>0.999971100000043</v>
      </c>
      <c r="B722">
        <f t="shared" si="22"/>
        <v>4.02161694249632</v>
      </c>
      <c r="C722">
        <v>4.02162</v>
      </c>
      <c r="D722">
        <f t="shared" si="23"/>
        <v>5.52162</v>
      </c>
    </row>
    <row r="723" spans="1:4" ht="12.75">
      <c r="A723">
        <v>0.9999712000000429</v>
      </c>
      <c r="B723">
        <f t="shared" si="22"/>
        <v>4.022433172187243</v>
      </c>
      <c r="C723">
        <v>4.02243</v>
      </c>
      <c r="D723">
        <f t="shared" si="23"/>
        <v>5.52243</v>
      </c>
    </row>
    <row r="724" spans="1:4" ht="12.75">
      <c r="A724">
        <v>0.9999713000000429</v>
      </c>
      <c r="B724">
        <f t="shared" si="22"/>
        <v>4.02325209057796</v>
      </c>
      <c r="C724">
        <v>4.02325</v>
      </c>
      <c r="D724">
        <f t="shared" si="23"/>
        <v>5.52325</v>
      </c>
    </row>
    <row r="725" spans="1:4" ht="12.75">
      <c r="A725">
        <v>0.9999714000000428</v>
      </c>
      <c r="B725">
        <f t="shared" si="22"/>
        <v>4.024073715993277</v>
      </c>
      <c r="C725">
        <v>4.02407</v>
      </c>
      <c r="D725">
        <f t="shared" si="23"/>
        <v>5.52407</v>
      </c>
    </row>
    <row r="726" spans="1:4" ht="12.75">
      <c r="A726">
        <v>0.9999715000000428</v>
      </c>
      <c r="B726">
        <f t="shared" si="22"/>
        <v>4.024898066947638</v>
      </c>
      <c r="C726">
        <v>4.0249</v>
      </c>
      <c r="D726">
        <f t="shared" si="23"/>
        <v>5.5249</v>
      </c>
    </row>
    <row r="727" spans="1:4" ht="12.75">
      <c r="A727">
        <v>0.9999716000000427</v>
      </c>
      <c r="B727">
        <f t="shared" si="22"/>
        <v>4.025725162147784</v>
      </c>
      <c r="C727">
        <v>4.02573</v>
      </c>
      <c r="D727">
        <f t="shared" si="23"/>
        <v>5.52573</v>
      </c>
    </row>
    <row r="728" spans="1:4" ht="12.75">
      <c r="A728">
        <v>0.9999717000000427</v>
      </c>
      <c r="B728">
        <f t="shared" si="22"/>
        <v>4.026555020495416</v>
      </c>
      <c r="C728">
        <v>4.02656</v>
      </c>
      <c r="D728">
        <f t="shared" si="23"/>
        <v>5.52656</v>
      </c>
    </row>
    <row r="729" spans="1:4" ht="12.75">
      <c r="A729">
        <v>0.9999718000000426</v>
      </c>
      <c r="B729">
        <f t="shared" si="22"/>
        <v>4.027387661089941</v>
      </c>
      <c r="C729">
        <v>4.02739</v>
      </c>
      <c r="D729">
        <f t="shared" si="23"/>
        <v>5.52739</v>
      </c>
    </row>
    <row r="730" spans="1:4" ht="12.75">
      <c r="A730">
        <v>0.9999719000000425</v>
      </c>
      <c r="B730">
        <f t="shared" si="22"/>
        <v>4.028223103231238</v>
      </c>
      <c r="C730">
        <v>4.02822</v>
      </c>
      <c r="D730">
        <f t="shared" si="23"/>
        <v>5.52822</v>
      </c>
    </row>
    <row r="731" spans="1:4" ht="12.75">
      <c r="A731">
        <v>0.9999720000000425</v>
      </c>
      <c r="B731">
        <f t="shared" si="22"/>
        <v>4.029061366422498</v>
      </c>
      <c r="C731">
        <v>4.02906</v>
      </c>
      <c r="D731">
        <f t="shared" si="23"/>
        <v>5.52906</v>
      </c>
    </row>
    <row r="732" spans="1:4" ht="12.75">
      <c r="A732">
        <v>0.9999721000000424</v>
      </c>
      <c r="B732">
        <f t="shared" si="22"/>
        <v>4.029902470373092</v>
      </c>
      <c r="C732">
        <v>4.0299</v>
      </c>
      <c r="D732">
        <f t="shared" si="23"/>
        <v>5.5299</v>
      </c>
    </row>
    <row r="733" spans="1:4" ht="12.75">
      <c r="A733">
        <v>0.9999722000000424</v>
      </c>
      <c r="B733">
        <f t="shared" si="22"/>
        <v>4.0307464350015</v>
      </c>
      <c r="C733">
        <v>4.03075</v>
      </c>
      <c r="D733">
        <f t="shared" si="23"/>
        <v>5.53075</v>
      </c>
    </row>
    <row r="734" spans="1:4" ht="12.75">
      <c r="A734">
        <v>0.9999723000000423</v>
      </c>
      <c r="B734">
        <f t="shared" si="22"/>
        <v>4.031593280438298</v>
      </c>
      <c r="C734">
        <v>4.03159</v>
      </c>
      <c r="D734">
        <f t="shared" si="23"/>
        <v>5.53159</v>
      </c>
    </row>
    <row r="735" spans="1:4" ht="12.75">
      <c r="A735">
        <v>0.9999724000000423</v>
      </c>
      <c r="B735">
        <f t="shared" si="22"/>
        <v>4.032443027029191</v>
      </c>
      <c r="C735">
        <v>4.03244</v>
      </c>
      <c r="D735">
        <f t="shared" si="23"/>
        <v>5.53244</v>
      </c>
    </row>
    <row r="736" spans="1:4" ht="12.75">
      <c r="A736">
        <v>0.9999725000000422</v>
      </c>
      <c r="B736">
        <f t="shared" si="22"/>
        <v>4.033295695338096</v>
      </c>
      <c r="C736">
        <v>4.0333</v>
      </c>
      <c r="D736">
        <f t="shared" si="23"/>
        <v>5.5333</v>
      </c>
    </row>
    <row r="737" spans="1:4" ht="12.75">
      <c r="A737">
        <v>0.9999726000000422</v>
      </c>
      <c r="B737">
        <f t="shared" si="22"/>
        <v>4.034151306150292</v>
      </c>
      <c r="C737">
        <v>4.03415</v>
      </c>
      <c r="D737">
        <f t="shared" si="23"/>
        <v>5.53415</v>
      </c>
    </row>
    <row r="738" spans="1:4" ht="12.75">
      <c r="A738">
        <v>0.9999727000000421</v>
      </c>
      <c r="B738">
        <f t="shared" si="22"/>
        <v>4.035009880475626</v>
      </c>
      <c r="C738">
        <v>4.03501</v>
      </c>
      <c r="D738">
        <f t="shared" si="23"/>
        <v>5.53501</v>
      </c>
    </row>
    <row r="739" spans="1:4" ht="12.75">
      <c r="A739">
        <v>0.9999728000000421</v>
      </c>
      <c r="B739">
        <f t="shared" si="22"/>
        <v>4.035871439551764</v>
      </c>
      <c r="C739">
        <v>4.03587</v>
      </c>
      <c r="D739">
        <f t="shared" si="23"/>
        <v>5.53587</v>
      </c>
    </row>
    <row r="740" spans="1:4" ht="12.75">
      <c r="A740">
        <v>0.999972900000042</v>
      </c>
      <c r="B740">
        <f t="shared" si="22"/>
        <v>4.036736004847515</v>
      </c>
      <c r="C740">
        <v>4.03674</v>
      </c>
      <c r="D740">
        <f t="shared" si="23"/>
        <v>5.53674</v>
      </c>
    </row>
    <row r="741" spans="1:4" ht="12.75">
      <c r="A741">
        <v>0.999973000000042</v>
      </c>
      <c r="B741">
        <f t="shared" si="22"/>
        <v>4.037603598066216</v>
      </c>
      <c r="C741">
        <v>4.0376</v>
      </c>
      <c r="D741">
        <f t="shared" si="23"/>
        <v>5.5376</v>
      </c>
    </row>
    <row r="742" spans="1:4" ht="12.75">
      <c r="A742">
        <v>0.9999731000000419</v>
      </c>
      <c r="B742">
        <f t="shared" si="22"/>
        <v>4.038474241149166</v>
      </c>
      <c r="C742">
        <v>4.03847</v>
      </c>
      <c r="D742">
        <f t="shared" si="23"/>
        <v>5.53847</v>
      </c>
    </row>
    <row r="743" spans="1:4" ht="12.75">
      <c r="A743">
        <v>0.9999732000000419</v>
      </c>
      <c r="B743">
        <f t="shared" si="22"/>
        <v>4.039347956279141</v>
      </c>
      <c r="C743">
        <v>4.03935</v>
      </c>
      <c r="D743">
        <f t="shared" si="23"/>
        <v>5.53935</v>
      </c>
    </row>
    <row r="744" spans="1:4" ht="12.75">
      <c r="A744">
        <v>0.9999733000000418</v>
      </c>
      <c r="B744">
        <f t="shared" si="22"/>
        <v>4.040224765883957</v>
      </c>
      <c r="C744">
        <v>4.04022</v>
      </c>
      <c r="D744">
        <f t="shared" si="23"/>
        <v>5.54022</v>
      </c>
    </row>
    <row r="745" spans="1:4" ht="12.75">
      <c r="A745">
        <v>0.9999734000000418</v>
      </c>
      <c r="B745">
        <f t="shared" si="22"/>
        <v>4.041104692640113</v>
      </c>
      <c r="C745">
        <v>4.0411</v>
      </c>
      <c r="D745">
        <f t="shared" si="23"/>
        <v>5.5411</v>
      </c>
    </row>
    <row r="746" spans="1:4" ht="12.75">
      <c r="A746">
        <v>0.9999735000000417</v>
      </c>
      <c r="B746">
        <f t="shared" si="22"/>
        <v>4.0419877594764975</v>
      </c>
      <c r="C746">
        <v>4.04199</v>
      </c>
      <c r="D746">
        <f t="shared" si="23"/>
        <v>5.54199</v>
      </c>
    </row>
    <row r="747" spans="1:4" ht="12.75">
      <c r="A747">
        <v>0.9999736000000417</v>
      </c>
      <c r="B747">
        <f t="shared" si="22"/>
        <v>4.042873989578156</v>
      </c>
      <c r="C747">
        <v>4.04287</v>
      </c>
      <c r="D747">
        <f t="shared" si="23"/>
        <v>5.54287</v>
      </c>
    </row>
    <row r="748" spans="1:4" ht="12.75">
      <c r="A748">
        <v>0.9999737000000416</v>
      </c>
      <c r="B748">
        <f t="shared" si="22"/>
        <v>4.0437634063901475</v>
      </c>
      <c r="C748">
        <v>4.04376</v>
      </c>
      <c r="D748">
        <f t="shared" si="23"/>
        <v>5.54376</v>
      </c>
    </row>
    <row r="749" spans="1:4" ht="12.75">
      <c r="A749">
        <v>0.9999738000000415</v>
      </c>
      <c r="B749">
        <f t="shared" si="22"/>
        <v>4.044656033621457</v>
      </c>
      <c r="C749">
        <v>4.04466</v>
      </c>
      <c r="D749">
        <f t="shared" si="23"/>
        <v>5.54466</v>
      </c>
    </row>
    <row r="750" spans="1:4" ht="12.75">
      <c r="A750">
        <v>0.9999739000000415</v>
      </c>
      <c r="B750">
        <f t="shared" si="22"/>
        <v>4.0455518952489875</v>
      </c>
      <c r="C750">
        <v>4.04555</v>
      </c>
      <c r="D750">
        <f t="shared" si="23"/>
        <v>5.54555</v>
      </c>
    </row>
    <row r="751" spans="1:4" ht="12.75">
      <c r="A751">
        <v>0.9999740000000414</v>
      </c>
      <c r="B751">
        <f t="shared" si="22"/>
        <v>4.046451015521634</v>
      </c>
      <c r="C751">
        <v>4.04645</v>
      </c>
      <c r="D751">
        <f t="shared" si="23"/>
        <v>5.54645</v>
      </c>
    </row>
    <row r="752" spans="1:4" ht="12.75">
      <c r="A752">
        <v>0.9999741000000414</v>
      </c>
      <c r="B752">
        <f t="shared" si="22"/>
        <v>4.047353418964423</v>
      </c>
      <c r="C752">
        <v>4.04735</v>
      </c>
      <c r="D752">
        <f t="shared" si="23"/>
        <v>5.54735</v>
      </c>
    </row>
    <row r="753" spans="1:4" ht="12.75">
      <c r="A753">
        <v>0.9999742000000413</v>
      </c>
      <c r="B753">
        <f t="shared" si="22"/>
        <v>4.048259130382745</v>
      </c>
      <c r="C753">
        <v>4.04826</v>
      </c>
      <c r="D753">
        <f t="shared" si="23"/>
        <v>5.54826</v>
      </c>
    </row>
    <row r="754" spans="1:4" ht="12.75">
      <c r="A754">
        <v>0.9999743000000413</v>
      </c>
      <c r="B754">
        <f t="shared" si="22"/>
        <v>4.049168174866665</v>
      </c>
      <c r="C754">
        <v>4.04917</v>
      </c>
      <c r="D754">
        <f t="shared" si="23"/>
        <v>5.54917</v>
      </c>
    </row>
    <row r="755" spans="1:4" ht="12.75">
      <c r="A755">
        <v>0.9999744000000412</v>
      </c>
      <c r="B755">
        <f t="shared" si="22"/>
        <v>4.050080577795295</v>
      </c>
      <c r="C755">
        <v>4.05008</v>
      </c>
      <c r="D755">
        <f t="shared" si="23"/>
        <v>5.55008</v>
      </c>
    </row>
    <row r="756" spans="1:4" ht="12.75">
      <c r="A756">
        <v>0.9999745000000412</v>
      </c>
      <c r="B756">
        <f t="shared" si="22"/>
        <v>4.050996364841298</v>
      </c>
      <c r="C756">
        <v>4.051</v>
      </c>
      <c r="D756">
        <f t="shared" si="23"/>
        <v>5.551</v>
      </c>
    </row>
    <row r="757" spans="1:4" ht="12.75">
      <c r="A757">
        <v>0.9999746000000411</v>
      </c>
      <c r="B757">
        <f t="shared" si="22"/>
        <v>4.0519155619754255</v>
      </c>
      <c r="C757">
        <v>4.05192</v>
      </c>
      <c r="D757">
        <f t="shared" si="23"/>
        <v>5.55192</v>
      </c>
    </row>
    <row r="758" spans="1:4" ht="12.75">
      <c r="A758">
        <v>0.9999747000000411</v>
      </c>
      <c r="B758">
        <f t="shared" si="22"/>
        <v>4.052838195471187</v>
      </c>
      <c r="C758">
        <v>4.05284</v>
      </c>
      <c r="D758">
        <f t="shared" si="23"/>
        <v>5.55284</v>
      </c>
    </row>
    <row r="759" spans="1:4" ht="12.75">
      <c r="A759">
        <v>0.999974800000041</v>
      </c>
      <c r="B759">
        <f t="shared" si="22"/>
        <v>4.053764291909585</v>
      </c>
      <c r="C759">
        <v>4.05376</v>
      </c>
      <c r="D759">
        <f t="shared" si="23"/>
        <v>5.55376</v>
      </c>
    </row>
    <row r="760" spans="1:4" ht="12.75">
      <c r="A760">
        <v>0.999974900000041</v>
      </c>
      <c r="B760">
        <f t="shared" si="22"/>
        <v>4.054693878183954</v>
      </c>
      <c r="C760">
        <v>4.05469</v>
      </c>
      <c r="D760">
        <f t="shared" si="23"/>
        <v>5.55469</v>
      </c>
    </row>
    <row r="761" spans="1:4" ht="12.75">
      <c r="A761">
        <v>0.9999750000000409</v>
      </c>
      <c r="B761">
        <f t="shared" si="22"/>
        <v>4.055626981504897</v>
      </c>
      <c r="C761">
        <v>4.05563</v>
      </c>
      <c r="D761">
        <f t="shared" si="23"/>
        <v>5.55563</v>
      </c>
    </row>
    <row r="762" spans="1:4" ht="12.75">
      <c r="A762">
        <v>0.9999751000000409</v>
      </c>
      <c r="B762">
        <f t="shared" si="22"/>
        <v>4.0565636294053125</v>
      </c>
      <c r="C762">
        <v>4.05656</v>
      </c>
      <c r="D762">
        <f t="shared" si="23"/>
        <v>5.55656</v>
      </c>
    </row>
    <row r="763" spans="1:4" ht="12.75">
      <c r="A763">
        <v>0.9999752000000408</v>
      </c>
      <c r="B763">
        <f t="shared" si="22"/>
        <v>4.057503849745524</v>
      </c>
      <c r="C763">
        <v>4.0575</v>
      </c>
      <c r="D763">
        <f t="shared" si="23"/>
        <v>5.5575</v>
      </c>
    </row>
    <row r="764" spans="1:4" ht="12.75">
      <c r="A764">
        <v>0.9999753000000408</v>
      </c>
      <c r="B764">
        <f t="shared" si="22"/>
        <v>4.05844767071852</v>
      </c>
      <c r="C764">
        <v>4.05845</v>
      </c>
      <c r="D764">
        <f t="shared" si="23"/>
        <v>5.55845</v>
      </c>
    </row>
    <row r="765" spans="1:4" ht="12.75">
      <c r="A765">
        <v>0.9999754000000407</v>
      </c>
      <c r="B765">
        <f t="shared" si="22"/>
        <v>4.059395120855293</v>
      </c>
      <c r="C765">
        <v>4.0594</v>
      </c>
      <c r="D765">
        <f t="shared" si="23"/>
        <v>5.5594</v>
      </c>
    </row>
    <row r="766" spans="1:4" ht="12.75">
      <c r="A766">
        <v>0.9999755000000407</v>
      </c>
      <c r="B766">
        <f t="shared" si="22"/>
        <v>4.060346229030279</v>
      </c>
      <c r="C766">
        <v>4.06035</v>
      </c>
      <c r="D766">
        <f t="shared" si="23"/>
        <v>5.56035</v>
      </c>
    </row>
    <row r="767" spans="1:4" ht="12.75">
      <c r="A767">
        <v>0.9999756000000406</v>
      </c>
      <c r="B767">
        <f t="shared" si="22"/>
        <v>4.061301024466924</v>
      </c>
      <c r="C767">
        <v>4.0613</v>
      </c>
      <c r="D767">
        <f t="shared" si="23"/>
        <v>5.5613</v>
      </c>
    </row>
    <row r="768" spans="1:4" ht="12.75">
      <c r="A768">
        <v>0.9999757000000405</v>
      </c>
      <c r="B768">
        <f t="shared" si="22"/>
        <v>4.062259536743348</v>
      </c>
      <c r="C768">
        <v>4.06226</v>
      </c>
      <c r="D768">
        <f t="shared" si="23"/>
        <v>5.56226</v>
      </c>
    </row>
    <row r="769" spans="1:4" ht="12.75">
      <c r="A769">
        <v>0.9999758000000405</v>
      </c>
      <c r="B769">
        <f aca="true" t="shared" si="24" ref="B769:B832">NORMSINV(A769)</f>
        <v>4.06322179579814</v>
      </c>
      <c r="C769">
        <v>4.06322</v>
      </c>
      <c r="D769">
        <f aca="true" t="shared" si="25" ref="D769:D832">C769+1.5</f>
        <v>5.56322</v>
      </c>
    </row>
    <row r="770" spans="1:4" ht="12.75">
      <c r="A770">
        <v>0.9999759000000404</v>
      </c>
      <c r="B770">
        <f t="shared" si="24"/>
        <v>4.064187831936251</v>
      </c>
      <c r="C770">
        <v>4.06419</v>
      </c>
      <c r="D770">
        <f t="shared" si="25"/>
        <v>5.56419</v>
      </c>
    </row>
    <row r="771" spans="1:4" ht="12.75">
      <c r="A771">
        <v>0.9999760000000404</v>
      </c>
      <c r="B771">
        <f t="shared" si="24"/>
        <v>4.065157675835037</v>
      </c>
      <c r="C771">
        <v>4.06516</v>
      </c>
      <c r="D771">
        <f t="shared" si="25"/>
        <v>5.56516</v>
      </c>
    </row>
    <row r="772" spans="1:4" ht="12.75">
      <c r="A772">
        <v>0.9999761000000403</v>
      </c>
      <c r="B772">
        <f t="shared" si="24"/>
        <v>4.066131358550398</v>
      </c>
      <c r="C772">
        <v>4.06613</v>
      </c>
      <c r="D772">
        <f t="shared" si="25"/>
        <v>5.56613</v>
      </c>
    </row>
    <row r="773" spans="1:4" ht="12.75">
      <c r="A773">
        <v>0.9999762000000403</v>
      </c>
      <c r="B773">
        <f t="shared" si="24"/>
        <v>4.06710891152306</v>
      </c>
      <c r="C773">
        <v>4.06711</v>
      </c>
      <c r="D773">
        <f t="shared" si="25"/>
        <v>5.56711</v>
      </c>
    </row>
    <row r="774" spans="1:4" ht="12.75">
      <c r="A774">
        <v>0.9999763000000402</v>
      </c>
      <c r="B774">
        <f t="shared" si="24"/>
        <v>4.068090366584993</v>
      </c>
      <c r="C774">
        <v>4.06809</v>
      </c>
      <c r="D774">
        <f t="shared" si="25"/>
        <v>5.56809</v>
      </c>
    </row>
    <row r="775" spans="1:4" ht="12.75">
      <c r="A775">
        <v>0.9999764000000402</v>
      </c>
      <c r="B775">
        <f t="shared" si="24"/>
        <v>4.069075755965952</v>
      </c>
      <c r="C775">
        <v>4.06908</v>
      </c>
      <c r="D775">
        <f t="shared" si="25"/>
        <v>5.56908</v>
      </c>
    </row>
    <row r="776" spans="1:4" ht="12.75">
      <c r="A776">
        <v>0.9999765000000401</v>
      </c>
      <c r="B776">
        <f t="shared" si="24"/>
        <v>4.070065112300155</v>
      </c>
      <c r="C776">
        <v>4.07007</v>
      </c>
      <c r="D776">
        <f t="shared" si="25"/>
        <v>5.57007</v>
      </c>
    </row>
    <row r="777" spans="1:4" ht="12.75">
      <c r="A777">
        <v>0.9999766000000401</v>
      </c>
      <c r="B777">
        <f t="shared" si="24"/>
        <v>4.071058468633117</v>
      </c>
      <c r="C777">
        <v>4.07106</v>
      </c>
      <c r="D777">
        <f t="shared" si="25"/>
        <v>5.57106</v>
      </c>
    </row>
    <row r="778" spans="1:4" ht="12.75">
      <c r="A778">
        <v>0.99997670000004</v>
      </c>
      <c r="B778">
        <f t="shared" si="24"/>
        <v>4.072055858428611</v>
      </c>
      <c r="C778">
        <v>4.07206</v>
      </c>
      <c r="D778">
        <f t="shared" si="25"/>
        <v>5.57206</v>
      </c>
    </row>
    <row r="779" spans="1:4" ht="12.75">
      <c r="A779">
        <v>0.99997680000004</v>
      </c>
      <c r="B779">
        <f t="shared" si="24"/>
        <v>4.07305731557579</v>
      </c>
      <c r="C779">
        <v>4.07306</v>
      </c>
      <c r="D779">
        <f t="shared" si="25"/>
        <v>5.57306</v>
      </c>
    </row>
    <row r="780" spans="1:4" ht="12.75">
      <c r="A780">
        <v>0.9999769000000399</v>
      </c>
      <c r="B780">
        <f t="shared" si="24"/>
        <v>4.074062874396459</v>
      </c>
      <c r="C780">
        <v>4.07406</v>
      </c>
      <c r="D780">
        <f t="shared" si="25"/>
        <v>5.57406</v>
      </c>
    </row>
    <row r="781" spans="1:4" ht="12.75">
      <c r="A781">
        <v>0.9999770000000399</v>
      </c>
      <c r="B781">
        <f t="shared" si="24"/>
        <v>4.075072569652497</v>
      </c>
      <c r="C781">
        <v>4.07507</v>
      </c>
      <c r="D781">
        <f t="shared" si="25"/>
        <v>5.57507</v>
      </c>
    </row>
    <row r="782" spans="1:4" ht="12.75">
      <c r="A782">
        <v>0.9999771000000398</v>
      </c>
      <c r="B782">
        <f t="shared" si="24"/>
        <v>4.076086436553449</v>
      </c>
      <c r="C782">
        <v>4.07609</v>
      </c>
      <c r="D782">
        <f t="shared" si="25"/>
        <v>5.57609</v>
      </c>
    </row>
    <row r="783" spans="1:4" ht="12.75">
      <c r="A783">
        <v>0.9999772000000398</v>
      </c>
      <c r="B783">
        <f t="shared" si="24"/>
        <v>4.077104510764269</v>
      </c>
      <c r="C783">
        <v>4.0771</v>
      </c>
      <c r="D783">
        <f t="shared" si="25"/>
        <v>5.5771</v>
      </c>
    </row>
    <row r="784" spans="1:4" ht="12.75">
      <c r="A784">
        <v>0.9999773000000397</v>
      </c>
      <c r="B784">
        <f t="shared" si="24"/>
        <v>4.078126828413255</v>
      </c>
      <c r="C784">
        <v>4.07813</v>
      </c>
      <c r="D784">
        <f t="shared" si="25"/>
        <v>5.57813</v>
      </c>
    </row>
    <row r="785" spans="1:4" ht="12.75">
      <c r="A785">
        <v>0.9999774000000397</v>
      </c>
      <c r="B785">
        <f t="shared" si="24"/>
        <v>4.079153426100127</v>
      </c>
      <c r="C785">
        <v>4.07915</v>
      </c>
      <c r="D785">
        <f t="shared" si="25"/>
        <v>5.57915</v>
      </c>
    </row>
    <row r="786" spans="1:4" ht="12.75">
      <c r="A786">
        <v>0.9999775000000396</v>
      </c>
      <c r="B786">
        <f t="shared" si="24"/>
        <v>4.080184340904314</v>
      </c>
      <c r="C786">
        <v>4.08018</v>
      </c>
      <c r="D786">
        <f t="shared" si="25"/>
        <v>5.58018</v>
      </c>
    </row>
    <row r="787" spans="1:4" ht="12.75">
      <c r="A787">
        <v>0.9999776000000395</v>
      </c>
      <c r="B787">
        <f t="shared" si="24"/>
        <v>4.081219610393393</v>
      </c>
      <c r="C787">
        <v>4.08122</v>
      </c>
      <c r="D787">
        <f t="shared" si="25"/>
        <v>5.58122</v>
      </c>
    </row>
    <row r="788" spans="1:4" ht="12.75">
      <c r="A788">
        <v>0.9999777000000395</v>
      </c>
      <c r="B788">
        <f t="shared" si="24"/>
        <v>4.082259272631747</v>
      </c>
      <c r="C788">
        <v>4.08226</v>
      </c>
      <c r="D788">
        <f t="shared" si="25"/>
        <v>5.58226</v>
      </c>
    </row>
    <row r="789" spans="1:4" ht="12.75">
      <c r="A789">
        <v>0.9999778000000394</v>
      </c>
      <c r="B789">
        <f t="shared" si="24"/>
        <v>4.0833033661893845</v>
      </c>
      <c r="C789">
        <v>4.0833</v>
      </c>
      <c r="D789">
        <f t="shared" si="25"/>
        <v>5.5833</v>
      </c>
    </row>
    <row r="790" spans="1:4" ht="12.75">
      <c r="A790">
        <v>0.9999779000000394</v>
      </c>
      <c r="B790">
        <f t="shared" si="24"/>
        <v>4.084351930150987</v>
      </c>
      <c r="C790">
        <v>4.08435</v>
      </c>
      <c r="D790">
        <f t="shared" si="25"/>
        <v>5.58435</v>
      </c>
    </row>
    <row r="791" spans="1:4" ht="12.75">
      <c r="A791">
        <v>0.9999780000000393</v>
      </c>
      <c r="B791">
        <f t="shared" si="24"/>
        <v>4.085405004125133</v>
      </c>
      <c r="C791">
        <v>4.08541</v>
      </c>
      <c r="D791">
        <f t="shared" si="25"/>
        <v>5.58541</v>
      </c>
    </row>
    <row r="792" spans="1:4" ht="12.75">
      <c r="A792">
        <v>0.9999781000000393</v>
      </c>
      <c r="B792">
        <f t="shared" si="24"/>
        <v>4.086462628253744</v>
      </c>
      <c r="C792">
        <v>4.08646</v>
      </c>
      <c r="D792">
        <f t="shared" si="25"/>
        <v>5.58646</v>
      </c>
    </row>
    <row r="793" spans="1:4" ht="12.75">
      <c r="A793">
        <v>0.9999782000000392</v>
      </c>
      <c r="B793">
        <f t="shared" si="24"/>
        <v>4.0875248432217495</v>
      </c>
      <c r="C793">
        <v>4.08752</v>
      </c>
      <c r="D793">
        <f t="shared" si="25"/>
        <v>5.58752</v>
      </c>
    </row>
    <row r="794" spans="1:4" ht="12.75">
      <c r="A794">
        <v>0.9999783000000392</v>
      </c>
      <c r="B794">
        <f t="shared" si="24"/>
        <v>4.088591690266958</v>
      </c>
      <c r="C794">
        <v>4.08859</v>
      </c>
      <c r="D794">
        <f t="shared" si="25"/>
        <v>5.58859</v>
      </c>
    </row>
    <row r="795" spans="1:4" ht="12.75">
      <c r="A795">
        <v>0.9999784000000391</v>
      </c>
      <c r="B795">
        <f t="shared" si="24"/>
        <v>4.089663211190163</v>
      </c>
      <c r="C795">
        <v>4.08966</v>
      </c>
      <c r="D795">
        <f t="shared" si="25"/>
        <v>5.58966</v>
      </c>
    </row>
    <row r="796" spans="1:4" ht="12.75">
      <c r="A796">
        <v>0.9999785000000391</v>
      </c>
      <c r="B796">
        <f t="shared" si="24"/>
        <v>4.090739448365486</v>
      </c>
      <c r="C796">
        <v>4.09074</v>
      </c>
      <c r="D796">
        <f t="shared" si="25"/>
        <v>5.59074</v>
      </c>
    </row>
    <row r="797" spans="1:4" ht="12.75">
      <c r="A797">
        <v>0.999978600000039</v>
      </c>
      <c r="B797">
        <f t="shared" si="24"/>
        <v>4.091820444750946</v>
      </c>
      <c r="C797">
        <v>4.09182</v>
      </c>
      <c r="D797">
        <f t="shared" si="25"/>
        <v>5.59182</v>
      </c>
    </row>
    <row r="798" spans="1:4" ht="12.75">
      <c r="A798">
        <v>0.999978700000039</v>
      </c>
      <c r="B798">
        <f t="shared" si="24"/>
        <v>4.092906243899281</v>
      </c>
      <c r="C798">
        <v>4.09291</v>
      </c>
      <c r="D798">
        <f t="shared" si="25"/>
        <v>5.59291</v>
      </c>
    </row>
    <row r="799" spans="1:4" ht="12.75">
      <c r="A799">
        <v>0.9999788000000389</v>
      </c>
      <c r="B799">
        <f t="shared" si="24"/>
        <v>4.0939968899690315</v>
      </c>
      <c r="C799">
        <v>4.094</v>
      </c>
      <c r="D799">
        <f t="shared" si="25"/>
        <v>5.594</v>
      </c>
    </row>
    <row r="800" spans="1:4" ht="12.75">
      <c r="A800">
        <v>0.9999789000000389</v>
      </c>
      <c r="B800">
        <f t="shared" si="24"/>
        <v>4.095092427735861</v>
      </c>
      <c r="C800">
        <v>4.09509</v>
      </c>
      <c r="D800">
        <f t="shared" si="25"/>
        <v>5.59509</v>
      </c>
    </row>
    <row r="801" spans="1:4" ht="12.75">
      <c r="A801">
        <v>0.9999790000000388</v>
      </c>
      <c r="B801">
        <f t="shared" si="24"/>
        <v>4.096192902604167</v>
      </c>
      <c r="C801">
        <v>4.09619</v>
      </c>
      <c r="D801">
        <f t="shared" si="25"/>
        <v>5.59619</v>
      </c>
    </row>
    <row r="802" spans="1:4" ht="12.75">
      <c r="A802">
        <v>0.9999791000000388</v>
      </c>
      <c r="B802">
        <f t="shared" si="24"/>
        <v>4.09729836061895</v>
      </c>
      <c r="C802">
        <v>4.0973</v>
      </c>
      <c r="D802">
        <f t="shared" si="25"/>
        <v>5.5973</v>
      </c>
    </row>
    <row r="803" spans="1:4" ht="12.75">
      <c r="A803">
        <v>0.9999792000000387</v>
      </c>
      <c r="B803">
        <f t="shared" si="24"/>
        <v>4.098408848477976</v>
      </c>
      <c r="C803">
        <v>4.09841</v>
      </c>
      <c r="D803">
        <f t="shared" si="25"/>
        <v>5.59841</v>
      </c>
    </row>
    <row r="804" spans="1:4" ht="12.75">
      <c r="A804">
        <v>0.9999793000000387</v>
      </c>
      <c r="B804">
        <f t="shared" si="24"/>
        <v>4.099524413544219</v>
      </c>
      <c r="C804">
        <v>4.09952</v>
      </c>
      <c r="D804">
        <f t="shared" si="25"/>
        <v>5.59952</v>
      </c>
    </row>
    <row r="805" spans="1:4" ht="12.75">
      <c r="A805">
        <v>0.9999794000000386</v>
      </c>
      <c r="B805">
        <f t="shared" si="24"/>
        <v>4.100645103858614</v>
      </c>
      <c r="C805">
        <v>4.10065</v>
      </c>
      <c r="D805">
        <f t="shared" si="25"/>
        <v>5.60065</v>
      </c>
    </row>
    <row r="806" spans="1:4" ht="12.75">
      <c r="A806">
        <v>0.9999795000000385</v>
      </c>
      <c r="B806">
        <f t="shared" si="24"/>
        <v>4.101770968153109</v>
      </c>
      <c r="C806">
        <v>4.10177</v>
      </c>
      <c r="D806">
        <f t="shared" si="25"/>
        <v>5.60177</v>
      </c>
    </row>
    <row r="807" spans="1:4" ht="12.75">
      <c r="A807">
        <v>0.9999796000000385</v>
      </c>
      <c r="B807">
        <f t="shared" si="24"/>
        <v>4.102902055864028</v>
      </c>
      <c r="C807">
        <v>4.1029</v>
      </c>
      <c r="D807">
        <f t="shared" si="25"/>
        <v>5.6029</v>
      </c>
    </row>
    <row r="808" spans="1:4" ht="12.75">
      <c r="A808">
        <v>0.9999797000000384</v>
      </c>
      <c r="B808">
        <f t="shared" si="24"/>
        <v>4.10403841714579</v>
      </c>
      <c r="C808">
        <v>4.10404</v>
      </c>
      <c r="D808">
        <f t="shared" si="25"/>
        <v>5.60404</v>
      </c>
    </row>
    <row r="809" spans="1:4" ht="12.75">
      <c r="A809">
        <v>0.9999798000000384</v>
      </c>
      <c r="B809">
        <f t="shared" si="24"/>
        <v>4.10518010288491</v>
      </c>
      <c r="C809">
        <v>4.10518</v>
      </c>
      <c r="D809">
        <f t="shared" si="25"/>
        <v>5.60518</v>
      </c>
    </row>
    <row r="810" spans="1:4" ht="12.75">
      <c r="A810">
        <v>0.9999799000000383</v>
      </c>
      <c r="B810">
        <f t="shared" si="24"/>
        <v>4.106327164714401</v>
      </c>
      <c r="C810">
        <v>4.10633</v>
      </c>
      <c r="D810">
        <f t="shared" si="25"/>
        <v>5.60633</v>
      </c>
    </row>
    <row r="811" spans="1:4" ht="12.75">
      <c r="A811">
        <v>0.9999800000000383</v>
      </c>
      <c r="B811">
        <f t="shared" si="24"/>
        <v>4.107479655028499</v>
      </c>
      <c r="C811">
        <v>4.10748</v>
      </c>
      <c r="D811">
        <f t="shared" si="25"/>
        <v>5.60748</v>
      </c>
    </row>
    <row r="812" spans="1:4" ht="12.75">
      <c r="A812">
        <v>0.9999801000000382</v>
      </c>
      <c r="B812">
        <f t="shared" si="24"/>
        <v>4.108637626997757</v>
      </c>
      <c r="C812">
        <v>4.10864</v>
      </c>
      <c r="D812">
        <f t="shared" si="25"/>
        <v>5.60864</v>
      </c>
    </row>
    <row r="813" spans="1:4" ht="12.75">
      <c r="A813">
        <v>0.9999802000000382</v>
      </c>
      <c r="B813">
        <f t="shared" si="24"/>
        <v>4.10980113458453</v>
      </c>
      <c r="C813">
        <v>4.1098</v>
      </c>
      <c r="D813">
        <f t="shared" si="25"/>
        <v>5.6098</v>
      </c>
    </row>
    <row r="814" spans="1:4" ht="12.75">
      <c r="A814">
        <v>0.9999803000000381</v>
      </c>
      <c r="B814">
        <f t="shared" si="24"/>
        <v>4.110970232558829</v>
      </c>
      <c r="C814">
        <v>4.11097</v>
      </c>
      <c r="D814">
        <f t="shared" si="25"/>
        <v>5.61097</v>
      </c>
    </row>
    <row r="815" spans="1:4" ht="12.75">
      <c r="A815">
        <v>0.9999804000000381</v>
      </c>
      <c r="B815">
        <f t="shared" si="24"/>
        <v>4.112144976514599</v>
      </c>
      <c r="C815">
        <v>4.11214</v>
      </c>
      <c r="D815">
        <f t="shared" si="25"/>
        <v>5.61214</v>
      </c>
    </row>
    <row r="816" spans="1:4" ht="12.75">
      <c r="A816">
        <v>0.999980500000038</v>
      </c>
      <c r="B816">
        <f t="shared" si="24"/>
        <v>4.113325422886382</v>
      </c>
      <c r="C816">
        <v>4.11333</v>
      </c>
      <c r="D816">
        <f t="shared" si="25"/>
        <v>5.61333</v>
      </c>
    </row>
    <row r="817" spans="1:4" ht="12.75">
      <c r="A817">
        <v>0.999980600000038</v>
      </c>
      <c r="B817">
        <f t="shared" si="24"/>
        <v>4.114511628966433</v>
      </c>
      <c r="C817">
        <v>4.11451</v>
      </c>
      <c r="D817">
        <f t="shared" si="25"/>
        <v>5.61451</v>
      </c>
    </row>
    <row r="818" spans="1:4" ht="12.75">
      <c r="A818">
        <v>0.9999807000000379</v>
      </c>
      <c r="B818">
        <f t="shared" si="24"/>
        <v>4.115703652922248</v>
      </c>
      <c r="C818">
        <v>4.1157</v>
      </c>
      <c r="D818">
        <f t="shared" si="25"/>
        <v>5.6157</v>
      </c>
    </row>
    <row r="819" spans="1:4" ht="12.75">
      <c r="A819">
        <v>0.9999808000000379</v>
      </c>
      <c r="B819">
        <f t="shared" si="24"/>
        <v>4.116901553814569</v>
      </c>
      <c r="C819">
        <v>4.1169</v>
      </c>
      <c r="D819">
        <f t="shared" si="25"/>
        <v>5.6169</v>
      </c>
    </row>
    <row r="820" spans="1:4" ht="12.75">
      <c r="A820">
        <v>0.9999809000000378</v>
      </c>
      <c r="B820">
        <f t="shared" si="24"/>
        <v>4.1181053916158294</v>
      </c>
      <c r="C820">
        <v>4.11811</v>
      </c>
      <c r="D820">
        <f t="shared" si="25"/>
        <v>5.61811</v>
      </c>
    </row>
    <row r="821" spans="1:4" ht="12.75">
      <c r="A821">
        <v>0.9999810000000378</v>
      </c>
      <c r="B821">
        <f t="shared" si="24"/>
        <v>4.119315227229103</v>
      </c>
      <c r="C821">
        <v>4.11932</v>
      </c>
      <c r="D821">
        <f t="shared" si="25"/>
        <v>5.61932</v>
      </c>
    </row>
    <row r="822" spans="1:4" ht="12.75">
      <c r="A822">
        <v>0.9999811000000377</v>
      </c>
      <c r="B822">
        <f t="shared" si="24"/>
        <v>4.120531122507536</v>
      </c>
      <c r="C822">
        <v>4.12053</v>
      </c>
      <c r="D822">
        <f t="shared" si="25"/>
        <v>5.62053</v>
      </c>
    </row>
    <row r="823" spans="1:4" ht="12.75">
      <c r="A823">
        <v>0.9999812000000377</v>
      </c>
      <c r="B823">
        <f t="shared" si="24"/>
        <v>4.121753140274287</v>
      </c>
      <c r="C823">
        <v>4.12175</v>
      </c>
      <c r="D823">
        <f t="shared" si="25"/>
        <v>5.62175</v>
      </c>
    </row>
    <row r="824" spans="1:4" ht="12.75">
      <c r="A824">
        <v>0.9999813000000376</v>
      </c>
      <c r="B824">
        <f t="shared" si="24"/>
        <v>4.122981344343009</v>
      </c>
      <c r="C824">
        <v>4.12298</v>
      </c>
      <c r="D824">
        <f t="shared" si="25"/>
        <v>5.62298</v>
      </c>
    </row>
    <row r="825" spans="1:4" ht="12.75">
      <c r="A825">
        <v>0.9999814000000375</v>
      </c>
      <c r="B825">
        <f t="shared" si="24"/>
        <v>4.124215799538851</v>
      </c>
      <c r="C825">
        <v>4.12422</v>
      </c>
      <c r="D825">
        <f t="shared" si="25"/>
        <v>5.62422</v>
      </c>
    </row>
    <row r="826" spans="1:4" ht="12.75">
      <c r="A826">
        <v>0.9999815000000375</v>
      </c>
      <c r="B826">
        <f t="shared" si="24"/>
        <v>4.125456571720058</v>
      </c>
      <c r="C826">
        <v>4.12546</v>
      </c>
      <c r="D826">
        <f t="shared" si="25"/>
        <v>5.62546</v>
      </c>
    </row>
    <row r="827" spans="1:4" ht="12.75">
      <c r="A827">
        <v>0.9999816000000374</v>
      </c>
      <c r="B827">
        <f t="shared" si="24"/>
        <v>4.126703727800111</v>
      </c>
      <c r="C827">
        <v>4.1267</v>
      </c>
      <c r="D827">
        <f t="shared" si="25"/>
        <v>5.6267</v>
      </c>
    </row>
    <row r="828" spans="1:4" ht="12.75">
      <c r="A828">
        <v>0.9999817000000374</v>
      </c>
      <c r="B828">
        <f t="shared" si="24"/>
        <v>4.127957335770493</v>
      </c>
      <c r="C828">
        <v>4.12796</v>
      </c>
      <c r="D828">
        <f t="shared" si="25"/>
        <v>5.62796</v>
      </c>
    </row>
    <row r="829" spans="1:4" ht="12.75">
      <c r="A829">
        <v>0.9999818000000373</v>
      </c>
      <c r="B829">
        <f t="shared" si="24"/>
        <v>4.129217464724067</v>
      </c>
      <c r="C829">
        <v>4.12922</v>
      </c>
      <c r="D829">
        <f t="shared" si="25"/>
        <v>5.62922</v>
      </c>
    </row>
    <row r="830" spans="1:4" ht="12.75">
      <c r="A830">
        <v>0.9999819000000373</v>
      </c>
      <c r="B830">
        <f t="shared" si="24"/>
        <v>4.130484184879084</v>
      </c>
      <c r="C830">
        <v>4.13048</v>
      </c>
      <c r="D830">
        <f t="shared" si="25"/>
        <v>5.63048</v>
      </c>
    </row>
    <row r="831" spans="1:4" ht="12.75">
      <c r="A831">
        <v>0.9999820000000372</v>
      </c>
      <c r="B831">
        <f t="shared" si="24"/>
        <v>4.131757567603861</v>
      </c>
      <c r="C831">
        <v>4.13176</v>
      </c>
      <c r="D831">
        <f t="shared" si="25"/>
        <v>5.63176</v>
      </c>
    </row>
    <row r="832" spans="1:4" ht="12.75">
      <c r="A832">
        <v>0.9999821000000372</v>
      </c>
      <c r="B832">
        <f t="shared" si="24"/>
        <v>4.133037685442132</v>
      </c>
      <c r="C832">
        <v>4.13304</v>
      </c>
      <c r="D832">
        <f t="shared" si="25"/>
        <v>5.63304</v>
      </c>
    </row>
    <row r="833" spans="1:4" ht="12.75">
      <c r="A833">
        <v>0.9999822000000371</v>
      </c>
      <c r="B833">
        <f aca="true" t="shared" si="26" ref="B833:B896">NORMSINV(A833)</f>
        <v>4.134324612139114</v>
      </c>
      <c r="C833">
        <v>4.13432</v>
      </c>
      <c r="D833">
        <f aca="true" t="shared" si="27" ref="D833:D896">C833+1.5</f>
        <v>5.63432</v>
      </c>
    </row>
    <row r="834" spans="1:4" ht="12.75">
      <c r="A834">
        <v>0.9999823000000371</v>
      </c>
      <c r="B834">
        <f t="shared" si="26"/>
        <v>4.135618422668291</v>
      </c>
      <c r="C834">
        <v>4.13562</v>
      </c>
      <c r="D834">
        <f t="shared" si="27"/>
        <v>5.63562</v>
      </c>
    </row>
    <row r="835" spans="1:4" ht="12.75">
      <c r="A835">
        <v>0.999982400000037</v>
      </c>
      <c r="B835">
        <f t="shared" si="26"/>
        <v>4.136919193258953</v>
      </c>
      <c r="C835">
        <v>4.13692</v>
      </c>
      <c r="D835">
        <f t="shared" si="27"/>
        <v>5.63692</v>
      </c>
    </row>
    <row r="836" spans="1:4" ht="12.75">
      <c r="A836">
        <v>0.999982500000037</v>
      </c>
      <c r="B836">
        <f t="shared" si="26"/>
        <v>4.138227001424518</v>
      </c>
      <c r="C836">
        <v>4.13823</v>
      </c>
      <c r="D836">
        <f t="shared" si="27"/>
        <v>5.63823</v>
      </c>
    </row>
    <row r="837" spans="1:4" ht="12.75">
      <c r="A837">
        <v>0.9999826000000369</v>
      </c>
      <c r="B837">
        <f t="shared" si="26"/>
        <v>4.139541925991651</v>
      </c>
      <c r="C837">
        <v>4.13954</v>
      </c>
      <c r="D837">
        <f t="shared" si="27"/>
        <v>5.63954</v>
      </c>
    </row>
    <row r="838" spans="1:4" ht="12.75">
      <c r="A838">
        <v>0.9999827000000369</v>
      </c>
      <c r="B838">
        <f t="shared" si="26"/>
        <v>4.1408640471302265</v>
      </c>
      <c r="C838">
        <v>4.14086</v>
      </c>
      <c r="D838">
        <f t="shared" si="27"/>
        <v>5.64086</v>
      </c>
    </row>
    <row r="839" spans="1:4" ht="12.75">
      <c r="A839">
        <v>0.9999828000000368</v>
      </c>
      <c r="B839">
        <f t="shared" si="26"/>
        <v>4.142193446384129</v>
      </c>
      <c r="C839">
        <v>4.14219</v>
      </c>
      <c r="D839">
        <f t="shared" si="27"/>
        <v>5.64219</v>
      </c>
    </row>
    <row r="840" spans="1:4" ht="12.75">
      <c r="A840">
        <v>0.9999829000000368</v>
      </c>
      <c r="B840">
        <f t="shared" si="26"/>
        <v>4.143530206702979</v>
      </c>
      <c r="C840">
        <v>4.14353</v>
      </c>
      <c r="D840">
        <f t="shared" si="27"/>
        <v>5.64353</v>
      </c>
    </row>
    <row r="841" spans="1:4" ht="12.75">
      <c r="A841">
        <v>0.9999830000000367</v>
      </c>
      <c r="B841">
        <f t="shared" si="26"/>
        <v>4.144874412474752</v>
      </c>
      <c r="C841">
        <v>4.14487</v>
      </c>
      <c r="D841">
        <f t="shared" si="27"/>
        <v>5.64487</v>
      </c>
    </row>
    <row r="842" spans="1:4" ht="12.75">
      <c r="A842">
        <v>0.9999831000000367</v>
      </c>
      <c r="B842">
        <f t="shared" si="26"/>
        <v>4.1462261495593635</v>
      </c>
      <c r="C842">
        <v>4.14623</v>
      </c>
      <c r="D842">
        <f t="shared" si="27"/>
        <v>5.64623</v>
      </c>
    </row>
    <row r="843" spans="1:4" ht="12.75">
      <c r="A843">
        <v>0.9999832000000366</v>
      </c>
      <c r="B843">
        <f t="shared" si="26"/>
        <v>4.147585505323239</v>
      </c>
      <c r="C843">
        <v>4.14759</v>
      </c>
      <c r="D843">
        <f t="shared" si="27"/>
        <v>5.64759</v>
      </c>
    </row>
    <row r="844" spans="1:4" ht="12.75">
      <c r="A844">
        <v>0.9999833000000365</v>
      </c>
      <c r="B844">
        <f t="shared" si="26"/>
        <v>4.148952568674916</v>
      </c>
      <c r="C844">
        <v>4.14895</v>
      </c>
      <c r="D844">
        <f t="shared" si="27"/>
        <v>5.64895</v>
      </c>
    </row>
    <row r="845" spans="1:4" ht="12.75">
      <c r="A845">
        <v>0.9999834000000365</v>
      </c>
      <c r="B845">
        <f t="shared" si="26"/>
        <v>4.150327430101689</v>
      </c>
      <c r="C845">
        <v>4.15033</v>
      </c>
      <c r="D845">
        <f t="shared" si="27"/>
        <v>5.65033</v>
      </c>
    </row>
    <row r="846" spans="1:4" ht="12.75">
      <c r="A846">
        <v>0.9999835000000364</v>
      </c>
      <c r="B846">
        <f t="shared" si="26"/>
        <v>4.151710181707381</v>
      </c>
      <c r="C846">
        <v>4.15171</v>
      </c>
      <c r="D846">
        <f t="shared" si="27"/>
        <v>5.65171</v>
      </c>
    </row>
    <row r="847" spans="1:4" ht="12.75">
      <c r="A847">
        <v>0.9999836000000364</v>
      </c>
      <c r="B847">
        <f t="shared" si="26"/>
        <v>4.153100917251209</v>
      </c>
      <c r="C847">
        <v>4.1531</v>
      </c>
      <c r="D847">
        <f t="shared" si="27"/>
        <v>5.6531</v>
      </c>
    </row>
    <row r="848" spans="1:4" ht="12.75">
      <c r="A848">
        <v>0.9999837000000363</v>
      </c>
      <c r="B848">
        <f t="shared" si="26"/>
        <v>4.154499732187882</v>
      </c>
      <c r="C848">
        <v>4.1545</v>
      </c>
      <c r="D848">
        <f t="shared" si="27"/>
        <v>5.6545</v>
      </c>
    </row>
    <row r="849" spans="1:4" ht="12.75">
      <c r="A849">
        <v>0.9999838000000363</v>
      </c>
      <c r="B849">
        <f t="shared" si="26"/>
        <v>4.155906723708874</v>
      </c>
      <c r="C849">
        <v>4.15591</v>
      </c>
      <c r="D849">
        <f t="shared" si="27"/>
        <v>5.65591</v>
      </c>
    </row>
    <row r="850" spans="1:4" ht="12.75">
      <c r="A850">
        <v>0.9999839000000362</v>
      </c>
      <c r="B850">
        <f t="shared" si="26"/>
        <v>4.157321990784999</v>
      </c>
      <c r="C850">
        <v>4.15732</v>
      </c>
      <c r="D850">
        <f t="shared" si="27"/>
        <v>5.65732</v>
      </c>
    </row>
    <row r="851" spans="1:4" ht="12.75">
      <c r="A851">
        <v>0.9999840000000362</v>
      </c>
      <c r="B851">
        <f t="shared" si="26"/>
        <v>4.158745634210282</v>
      </c>
      <c r="C851">
        <v>4.15875</v>
      </c>
      <c r="D851">
        <f t="shared" si="27"/>
        <v>5.65875</v>
      </c>
    </row>
    <row r="852" spans="1:4" ht="12.75">
      <c r="A852">
        <v>0.9999841000000361</v>
      </c>
      <c r="B852">
        <f t="shared" si="26"/>
        <v>4.1601777566471965</v>
      </c>
      <c r="C852">
        <v>4.16018</v>
      </c>
      <c r="D852">
        <f t="shared" si="27"/>
        <v>5.66018</v>
      </c>
    </row>
    <row r="853" spans="1:4" ht="12.75">
      <c r="A853">
        <v>0.9999842000000361</v>
      </c>
      <c r="B853">
        <f t="shared" si="26"/>
        <v>4.16161846267333</v>
      </c>
      <c r="C853">
        <v>4.16162</v>
      </c>
      <c r="D853">
        <f t="shared" si="27"/>
        <v>5.66162</v>
      </c>
    </row>
    <row r="854" spans="1:4" ht="12.75">
      <c r="A854">
        <v>0.999984300000036</v>
      </c>
      <c r="B854">
        <f t="shared" si="26"/>
        <v>4.163067858829498</v>
      </c>
      <c r="C854">
        <v>4.16307</v>
      </c>
      <c r="D854">
        <f t="shared" si="27"/>
        <v>5.66307</v>
      </c>
    </row>
    <row r="855" spans="1:4" ht="12.75">
      <c r="A855">
        <v>0.999984400000036</v>
      </c>
      <c r="B855">
        <f t="shared" si="26"/>
        <v>4.164526053669402</v>
      </c>
      <c r="C855">
        <v>4.16453</v>
      </c>
      <c r="D855">
        <f t="shared" si="27"/>
        <v>5.66453</v>
      </c>
    </row>
    <row r="856" spans="1:4" ht="12.75">
      <c r="A856">
        <v>0.9999845000000359</v>
      </c>
      <c r="B856">
        <f t="shared" si="26"/>
        <v>4.165993157810855</v>
      </c>
      <c r="C856">
        <v>4.16599</v>
      </c>
      <c r="D856">
        <f t="shared" si="27"/>
        <v>5.66599</v>
      </c>
    </row>
    <row r="857" spans="1:4" ht="12.75">
      <c r="A857">
        <v>0.9999846000000359</v>
      </c>
      <c r="B857">
        <f t="shared" si="26"/>
        <v>4.167469283988667</v>
      </c>
      <c r="C857">
        <v>4.16747</v>
      </c>
      <c r="D857">
        <f t="shared" si="27"/>
        <v>5.66747</v>
      </c>
    </row>
    <row r="858" spans="1:4" ht="12.75">
      <c r="A858">
        <v>0.9999847000000358</v>
      </c>
      <c r="B858">
        <f t="shared" si="26"/>
        <v>4.168954547109221</v>
      </c>
      <c r="C858">
        <v>4.16895</v>
      </c>
      <c r="D858">
        <f t="shared" si="27"/>
        <v>5.66895</v>
      </c>
    </row>
    <row r="859" spans="1:4" ht="12.75">
      <c r="A859">
        <v>0.9999848000000358</v>
      </c>
      <c r="B859">
        <f t="shared" si="26"/>
        <v>4.170449064306842</v>
      </c>
      <c r="C859">
        <v>4.17045</v>
      </c>
      <c r="D859">
        <f t="shared" si="27"/>
        <v>5.67045</v>
      </c>
    </row>
    <row r="860" spans="1:4" ht="12.75">
      <c r="A860">
        <v>0.9999849000000357</v>
      </c>
      <c r="B860">
        <f t="shared" si="26"/>
        <v>4.171952955001992</v>
      </c>
      <c r="C860">
        <v>4.17195</v>
      </c>
      <c r="D860">
        <f t="shared" si="27"/>
        <v>5.67195</v>
      </c>
    </row>
    <row r="861" spans="1:4" ht="12.75">
      <c r="A861">
        <v>0.9999850000000357</v>
      </c>
      <c r="B861">
        <f t="shared" si="26"/>
        <v>4.173466340961403</v>
      </c>
      <c r="C861">
        <v>4.17347</v>
      </c>
      <c r="D861">
        <f t="shared" si="27"/>
        <v>5.67347</v>
      </c>
    </row>
    <row r="862" spans="1:4" ht="12.75">
      <c r="A862">
        <v>0.9999851000000356</v>
      </c>
      <c r="B862">
        <f t="shared" si="26"/>
        <v>4.174989346360183</v>
      </c>
      <c r="C862">
        <v>4.17499</v>
      </c>
      <c r="D862">
        <f t="shared" si="27"/>
        <v>5.67499</v>
      </c>
    </row>
    <row r="863" spans="1:4" ht="12.75">
      <c r="A863">
        <v>0.9999852000000355</v>
      </c>
      <c r="B863">
        <f t="shared" si="26"/>
        <v>4.176522097846019</v>
      </c>
      <c r="C863">
        <v>4.17652</v>
      </c>
      <c r="D863">
        <f t="shared" si="27"/>
        <v>5.67652</v>
      </c>
    </row>
    <row r="864" spans="1:4" ht="12.75">
      <c r="A864">
        <v>0.9999853000000355</v>
      </c>
      <c r="B864">
        <f t="shared" si="26"/>
        <v>4.178064724605513</v>
      </c>
      <c r="C864">
        <v>4.17806</v>
      </c>
      <c r="D864">
        <f t="shared" si="27"/>
        <v>5.67806</v>
      </c>
    </row>
    <row r="865" spans="1:4" ht="12.75">
      <c r="A865">
        <v>0.9999854000000354</v>
      </c>
      <c r="B865">
        <f t="shared" si="26"/>
        <v>4.179617358432787</v>
      </c>
      <c r="C865">
        <v>4.17962</v>
      </c>
      <c r="D865">
        <f t="shared" si="27"/>
        <v>5.67962</v>
      </c>
    </row>
    <row r="866" spans="1:4" ht="12.75">
      <c r="A866">
        <v>0.9999855000000354</v>
      </c>
      <c r="B866">
        <f t="shared" si="26"/>
        <v>4.181180133800413</v>
      </c>
      <c r="C866">
        <v>4.18118</v>
      </c>
      <c r="D866">
        <f t="shared" si="27"/>
        <v>5.68118</v>
      </c>
    </row>
    <row r="867" spans="1:4" ht="12.75">
      <c r="A867">
        <v>0.9999856000000353</v>
      </c>
      <c r="B867">
        <f t="shared" si="26"/>
        <v>4.182753187932771</v>
      </c>
      <c r="C867">
        <v>4.18275</v>
      </c>
      <c r="D867">
        <f t="shared" si="27"/>
        <v>5.68275</v>
      </c>
    </row>
    <row r="868" spans="1:4" ht="12.75">
      <c r="A868">
        <v>0.9999857000000353</v>
      </c>
      <c r="B868">
        <f t="shared" si="26"/>
        <v>4.1843366608819625</v>
      </c>
      <c r="C868">
        <v>4.18434</v>
      </c>
      <c r="D868">
        <f t="shared" si="27"/>
        <v>5.68434</v>
      </c>
    </row>
    <row r="869" spans="1:4" ht="12.75">
      <c r="A869">
        <v>0.9999858000000352</v>
      </c>
      <c r="B869">
        <f t="shared" si="26"/>
        <v>4.185930695606349</v>
      </c>
      <c r="C869">
        <v>4.18593</v>
      </c>
      <c r="D869">
        <f t="shared" si="27"/>
        <v>5.68593</v>
      </c>
    </row>
    <row r="870" spans="1:4" ht="12.75">
      <c r="A870">
        <v>0.9999859000000352</v>
      </c>
      <c r="B870">
        <f t="shared" si="26"/>
        <v>4.187535438051849</v>
      </c>
      <c r="C870">
        <v>4.18754</v>
      </c>
      <c r="D870">
        <f t="shared" si="27"/>
        <v>5.68754</v>
      </c>
    </row>
    <row r="871" spans="1:4" ht="12.75">
      <c r="A871">
        <v>0.9999860000000351</v>
      </c>
      <c r="B871">
        <f t="shared" si="26"/>
        <v>4.189151037236097</v>
      </c>
      <c r="C871">
        <v>4.18915</v>
      </c>
      <c r="D871">
        <f t="shared" si="27"/>
        <v>5.68915</v>
      </c>
    </row>
    <row r="872" spans="1:4" ht="12.75">
      <c r="A872">
        <v>0.9999861000000351</v>
      </c>
      <c r="B872">
        <f t="shared" si="26"/>
        <v>4.190777645335609</v>
      </c>
      <c r="C872">
        <v>4.19078</v>
      </c>
      <c r="D872">
        <f t="shared" si="27"/>
        <v>5.69078</v>
      </c>
    </row>
    <row r="873" spans="1:4" ht="12.75">
      <c r="A873">
        <v>0.999986200000035</v>
      </c>
      <c r="B873">
        <f t="shared" si="26"/>
        <v>4.192415417776054</v>
      </c>
      <c r="C873">
        <v>4.19242</v>
      </c>
      <c r="D873">
        <f t="shared" si="27"/>
        <v>5.69242</v>
      </c>
    </row>
    <row r="874" spans="1:4" ht="12.75">
      <c r="A874">
        <v>0.999986300000035</v>
      </c>
      <c r="B874">
        <f t="shared" si="26"/>
        <v>4.19406451332579</v>
      </c>
      <c r="C874">
        <v>4.19406</v>
      </c>
      <c r="D874">
        <f t="shared" si="27"/>
        <v>5.69406</v>
      </c>
    </row>
    <row r="875" spans="1:4" ht="12.75">
      <c r="A875">
        <v>0.9999864000000349</v>
      </c>
      <c r="B875">
        <f t="shared" si="26"/>
        <v>4.195725094192796</v>
      </c>
      <c r="C875">
        <v>4.19573</v>
      </c>
      <c r="D875">
        <f t="shared" si="27"/>
        <v>5.69573</v>
      </c>
    </row>
    <row r="876" spans="1:4" ht="12.75">
      <c r="A876">
        <v>0.9999865000000349</v>
      </c>
      <c r="B876">
        <f t="shared" si="26"/>
        <v>4.197397326125148</v>
      </c>
      <c r="C876">
        <v>4.1974</v>
      </c>
      <c r="D876">
        <f t="shared" si="27"/>
        <v>5.6974</v>
      </c>
    </row>
    <row r="877" spans="1:4" ht="12.75">
      <c r="A877">
        <v>0.9999866000000348</v>
      </c>
      <c r="B877">
        <f t="shared" si="26"/>
        <v>4.199081378515201</v>
      </c>
      <c r="C877">
        <v>4.19908</v>
      </c>
      <c r="D877">
        <f t="shared" si="27"/>
        <v>5.69908</v>
      </c>
    </row>
    <row r="878" spans="1:4" ht="12.75">
      <c r="A878">
        <v>0.9999867000000348</v>
      </c>
      <c r="B878">
        <f t="shared" si="26"/>
        <v>4.200777424507651</v>
      </c>
      <c r="C878">
        <v>4.20078</v>
      </c>
      <c r="D878">
        <f t="shared" si="27"/>
        <v>5.70078</v>
      </c>
    </row>
    <row r="879" spans="1:4" ht="12.75">
      <c r="A879">
        <v>0.9999868000000347</v>
      </c>
      <c r="B879">
        <f t="shared" si="26"/>
        <v>4.202485641111618</v>
      </c>
      <c r="C879">
        <v>4.20249</v>
      </c>
      <c r="D879">
        <f t="shared" si="27"/>
        <v>5.70249</v>
      </c>
    </row>
    <row r="880" spans="1:4" ht="12.75">
      <c r="A880">
        <v>0.9999869000000347</v>
      </c>
      <c r="B880">
        <f t="shared" si="26"/>
        <v>4.204206209316989</v>
      </c>
      <c r="C880">
        <v>4.20421</v>
      </c>
      <c r="D880">
        <f t="shared" si="27"/>
        <v>5.70421</v>
      </c>
    </row>
    <row r="881" spans="1:4" ht="12.75">
      <c r="A881">
        <v>0.9999870000000346</v>
      </c>
      <c r="B881">
        <f t="shared" si="26"/>
        <v>4.2059393142151436</v>
      </c>
      <c r="C881">
        <v>4.20594</v>
      </c>
      <c r="D881">
        <f t="shared" si="27"/>
        <v>5.70594</v>
      </c>
    </row>
    <row r="882" spans="1:4" ht="12.75">
      <c r="A882">
        <v>0.9999871000000345</v>
      </c>
      <c r="B882">
        <f t="shared" si="26"/>
        <v>4.207685145124338</v>
      </c>
      <c r="C882">
        <v>4.20769</v>
      </c>
      <c r="D882">
        <f t="shared" si="27"/>
        <v>5.70769</v>
      </c>
    </row>
    <row r="883" spans="1:4" ht="12.75">
      <c r="A883">
        <v>0.9999872000000345</v>
      </c>
      <c r="B883">
        <f t="shared" si="26"/>
        <v>4.209443895719908</v>
      </c>
      <c r="C883">
        <v>4.20944</v>
      </c>
      <c r="D883">
        <f t="shared" si="27"/>
        <v>5.70944</v>
      </c>
    </row>
    <row r="884" spans="1:4" ht="12.75">
      <c r="A884">
        <v>0.9999873000000344</v>
      </c>
      <c r="B884">
        <f t="shared" si="26"/>
        <v>4.211215764169537</v>
      </c>
      <c r="C884">
        <v>4.21122</v>
      </c>
      <c r="D884">
        <f t="shared" si="27"/>
        <v>5.71122</v>
      </c>
    </row>
    <row r="885" spans="1:4" ht="12.75">
      <c r="A885">
        <v>0.9999874000000344</v>
      </c>
      <c r="B885">
        <f t="shared" si="26"/>
        <v>4.213000953273828</v>
      </c>
      <c r="C885">
        <v>4.213</v>
      </c>
      <c r="D885">
        <f t="shared" si="27"/>
        <v>5.713</v>
      </c>
    </row>
    <row r="886" spans="1:4" ht="12.75">
      <c r="A886">
        <v>0.9999875000000343</v>
      </c>
      <c r="B886">
        <f t="shared" si="26"/>
        <v>4.21479967061245</v>
      </c>
      <c r="C886">
        <v>4.2148</v>
      </c>
      <c r="D886">
        <f t="shared" si="27"/>
        <v>5.7148</v>
      </c>
    </row>
    <row r="887" spans="1:4" ht="12.75">
      <c r="A887">
        <v>0.9999876000000343</v>
      </c>
      <c r="B887">
        <f t="shared" si="26"/>
        <v>4.216612128696066</v>
      </c>
      <c r="C887">
        <v>4.21661</v>
      </c>
      <c r="D887">
        <f t="shared" si="27"/>
        <v>5.71661</v>
      </c>
    </row>
    <row r="888" spans="1:4" ht="12.75">
      <c r="A888">
        <v>0.9999877000000342</v>
      </c>
      <c r="B888">
        <f t="shared" si="26"/>
        <v>4.2184385451244015</v>
      </c>
      <c r="C888">
        <v>4.21844</v>
      </c>
      <c r="D888">
        <f t="shared" si="27"/>
        <v>5.71844</v>
      </c>
    </row>
    <row r="889" spans="1:4" ht="12.75">
      <c r="A889">
        <v>0.9999878000000342</v>
      </c>
      <c r="B889">
        <f t="shared" si="26"/>
        <v>4.220279142750685</v>
      </c>
      <c r="C889">
        <v>4.22028</v>
      </c>
      <c r="D889">
        <f t="shared" si="27"/>
        <v>5.72028</v>
      </c>
    </row>
    <row r="890" spans="1:4" ht="12.75">
      <c r="A890">
        <v>0.9999879000000341</v>
      </c>
      <c r="B890">
        <f t="shared" si="26"/>
        <v>4.222134149852815</v>
      </c>
      <c r="C890">
        <v>4.22213</v>
      </c>
      <c r="D890">
        <f t="shared" si="27"/>
        <v>5.72213</v>
      </c>
    </row>
    <row r="891" spans="1:4" ht="12.75">
      <c r="A891">
        <v>0.9999880000000341</v>
      </c>
      <c r="B891">
        <f t="shared" si="26"/>
        <v>4.224003800311569</v>
      </c>
      <c r="C891">
        <v>4.224</v>
      </c>
      <c r="D891">
        <f t="shared" si="27"/>
        <v>5.724</v>
      </c>
    </row>
    <row r="892" spans="1:4" ht="12.75">
      <c r="A892">
        <v>0.999988100000034</v>
      </c>
      <c r="B892">
        <f t="shared" si="26"/>
        <v>4.225888333796201</v>
      </c>
      <c r="C892">
        <v>4.22589</v>
      </c>
      <c r="D892">
        <f t="shared" si="27"/>
        <v>5.72589</v>
      </c>
    </row>
    <row r="893" spans="1:4" ht="12.75">
      <c r="A893">
        <v>0.999988200000034</v>
      </c>
      <c r="B893">
        <f t="shared" si="26"/>
        <v>4.227787995957814</v>
      </c>
      <c r="C893">
        <v>4.22779</v>
      </c>
      <c r="D893">
        <f t="shared" si="27"/>
        <v>5.72779</v>
      </c>
    </row>
    <row r="894" spans="1:4" ht="12.75">
      <c r="A894">
        <v>0.9999883000000339</v>
      </c>
      <c r="B894">
        <f t="shared" si="26"/>
        <v>4.229703038630892</v>
      </c>
      <c r="C894">
        <v>4.2297</v>
      </c>
      <c r="D894">
        <f t="shared" si="27"/>
        <v>5.7297</v>
      </c>
    </row>
    <row r="895" spans="1:4" ht="12.75">
      <c r="A895">
        <v>0.9999884000000339</v>
      </c>
      <c r="B895">
        <f t="shared" si="26"/>
        <v>4.231633720043413</v>
      </c>
      <c r="C895">
        <v>4.23163</v>
      </c>
      <c r="D895">
        <f t="shared" si="27"/>
        <v>5.73163</v>
      </c>
    </row>
    <row r="896" spans="1:4" ht="12.75">
      <c r="A896">
        <v>0.9999885000000338</v>
      </c>
      <c r="B896">
        <f t="shared" si="26"/>
        <v>4.23358030503598</v>
      </c>
      <c r="C896">
        <v>4.23358</v>
      </c>
      <c r="D896">
        <f t="shared" si="27"/>
        <v>5.73358</v>
      </c>
    </row>
    <row r="897" spans="1:4" ht="12.75">
      <c r="A897">
        <v>0.9999886000000338</v>
      </c>
      <c r="B897">
        <f aca="true" t="shared" si="28" ref="B897:B960">NORMSINV(A897)</f>
        <v>4.235543065290442</v>
      </c>
      <c r="C897">
        <v>4.23554</v>
      </c>
      <c r="D897">
        <f aca="true" t="shared" si="29" ref="D897:D960">C897+1.5</f>
        <v>5.73554</v>
      </c>
    </row>
    <row r="898" spans="1:4" ht="12.75">
      <c r="A898">
        <v>0.9999887000000337</v>
      </c>
      <c r="B898">
        <f t="shared" si="28"/>
        <v>4.237522279568513</v>
      </c>
      <c r="C898">
        <v>4.23752</v>
      </c>
      <c r="D898">
        <f t="shared" si="29"/>
        <v>5.73752</v>
      </c>
    </row>
    <row r="899" spans="1:4" ht="12.75">
      <c r="A899">
        <v>0.9999888000000337</v>
      </c>
      <c r="B899">
        <f t="shared" si="28"/>
        <v>4.239518233960906</v>
      </c>
      <c r="C899">
        <v>4.23952</v>
      </c>
      <c r="D899">
        <f t="shared" si="29"/>
        <v>5.73952</v>
      </c>
    </row>
    <row r="900" spans="1:4" ht="12.75">
      <c r="A900">
        <v>0.9999889000000336</v>
      </c>
      <c r="B900">
        <f t="shared" si="28"/>
        <v>4.241531222147538</v>
      </c>
      <c r="C900">
        <v>4.24153</v>
      </c>
      <c r="D900">
        <f t="shared" si="29"/>
        <v>5.74153</v>
      </c>
    </row>
    <row r="901" spans="1:4" ht="12.75">
      <c r="A901">
        <v>0.9999890000000335</v>
      </c>
      <c r="B901">
        <f t="shared" si="28"/>
        <v>4.243561545669435</v>
      </c>
      <c r="C901">
        <v>4.24356</v>
      </c>
      <c r="D901">
        <f t="shared" si="29"/>
        <v>5.74356</v>
      </c>
    </row>
    <row r="902" spans="1:4" ht="12.75">
      <c r="A902">
        <v>0.9999891000000335</v>
      </c>
      <c r="B902">
        <f t="shared" si="28"/>
        <v>4.245609514212932</v>
      </c>
      <c r="C902">
        <v>4.24561</v>
      </c>
      <c r="D902">
        <f t="shared" si="29"/>
        <v>5.74561</v>
      </c>
    </row>
    <row r="903" spans="1:4" ht="12.75">
      <c r="A903">
        <v>0.9999892000000334</v>
      </c>
      <c r="B903">
        <f t="shared" si="28"/>
        <v>4.247675445906878</v>
      </c>
      <c r="C903">
        <v>4.24768</v>
      </c>
      <c r="D903">
        <f t="shared" si="29"/>
        <v>5.74768</v>
      </c>
    </row>
    <row r="904" spans="1:4" ht="12.75">
      <c r="A904">
        <v>0.9999893000000334</v>
      </c>
      <c r="B904">
        <f t="shared" si="28"/>
        <v>4.249759667633539</v>
      </c>
      <c r="C904">
        <v>4.24976</v>
      </c>
      <c r="D904">
        <f t="shared" si="29"/>
        <v>5.74976</v>
      </c>
    </row>
    <row r="905" spans="1:4" ht="12.75">
      <c r="A905">
        <v>0.9999894000000333</v>
      </c>
      <c r="B905">
        <f t="shared" si="28"/>
        <v>4.251862515353994</v>
      </c>
      <c r="C905">
        <v>4.25186</v>
      </c>
      <c r="D905">
        <f t="shared" si="29"/>
        <v>5.75186</v>
      </c>
    </row>
    <row r="906" spans="1:4" ht="12.75">
      <c r="A906">
        <v>0.9999895000000333</v>
      </c>
      <c r="B906">
        <f t="shared" si="28"/>
        <v>4.253984334448823</v>
      </c>
      <c r="C906">
        <v>4.25398</v>
      </c>
      <c r="D906">
        <f t="shared" si="29"/>
        <v>5.75398</v>
      </c>
    </row>
    <row r="907" spans="1:4" ht="12.75">
      <c r="A907">
        <v>0.9999896000000332</v>
      </c>
      <c r="B907">
        <f t="shared" si="28"/>
        <v>4.256125480074952</v>
      </c>
      <c r="C907">
        <v>4.25613</v>
      </c>
      <c r="D907">
        <f t="shared" si="29"/>
        <v>5.75613</v>
      </c>
    </row>
    <row r="908" spans="1:4" ht="12.75">
      <c r="A908">
        <v>0.9999897000000332</v>
      </c>
      <c r="B908">
        <f t="shared" si="28"/>
        <v>4.258286317539616</v>
      </c>
      <c r="C908">
        <v>4.25829</v>
      </c>
      <c r="D908">
        <f t="shared" si="29"/>
        <v>5.75829</v>
      </c>
    </row>
    <row r="909" spans="1:4" ht="12.75">
      <c r="A909">
        <v>0.9999898000000331</v>
      </c>
      <c r="B909">
        <f t="shared" si="28"/>
        <v>4.260467222692407</v>
      </c>
      <c r="C909">
        <v>4.26047</v>
      </c>
      <c r="D909">
        <f t="shared" si="29"/>
        <v>5.76047</v>
      </c>
    </row>
    <row r="910" spans="1:4" ht="12.75">
      <c r="A910">
        <v>0.9999899000000331</v>
      </c>
      <c r="B910">
        <f t="shared" si="28"/>
        <v>4.262668582336484</v>
      </c>
      <c r="C910">
        <v>4.26267</v>
      </c>
      <c r="D910">
        <f t="shared" si="29"/>
        <v>5.76267</v>
      </c>
    </row>
    <row r="911" spans="1:4" ht="12.75">
      <c r="A911">
        <v>0.999990000000033</v>
      </c>
      <c r="B911">
        <f t="shared" si="28"/>
        <v>4.264890794660067</v>
      </c>
      <c r="C911">
        <v>4.26489</v>
      </c>
      <c r="D911">
        <f t="shared" si="29"/>
        <v>5.76489</v>
      </c>
    </row>
    <row r="912" spans="1:4" ht="12.75">
      <c r="A912">
        <v>0.999990100000033</v>
      </c>
      <c r="B912">
        <f t="shared" si="28"/>
        <v>4.267134269689453</v>
      </c>
      <c r="C912">
        <v>4.26713</v>
      </c>
      <c r="D912">
        <f t="shared" si="29"/>
        <v>5.76713</v>
      </c>
    </row>
    <row r="913" spans="1:4" ht="12.75">
      <c r="A913">
        <v>0.9999902000000329</v>
      </c>
      <c r="B913">
        <f t="shared" si="28"/>
        <v>4.269399429764833</v>
      </c>
      <c r="C913">
        <v>4.2694</v>
      </c>
      <c r="D913">
        <f t="shared" si="29"/>
        <v>5.7694</v>
      </c>
    </row>
    <row r="914" spans="1:4" ht="12.75">
      <c r="A914">
        <v>0.9999903000000329</v>
      </c>
      <c r="B914">
        <f t="shared" si="28"/>
        <v>4.271686710040315</v>
      </c>
      <c r="C914">
        <v>4.27169</v>
      </c>
      <c r="D914">
        <f t="shared" si="29"/>
        <v>5.77169</v>
      </c>
    </row>
    <row r="915" spans="1:4" ht="12.75">
      <c r="A915">
        <v>0.9999904000000328</v>
      </c>
      <c r="B915">
        <f t="shared" si="28"/>
        <v>4.27399655900965</v>
      </c>
      <c r="C915">
        <v>4.274</v>
      </c>
      <c r="D915">
        <f t="shared" si="29"/>
        <v>5.774</v>
      </c>
    </row>
    <row r="916" spans="1:4" ht="12.75">
      <c r="A916">
        <v>0.9999905000000328</v>
      </c>
      <c r="B916">
        <f t="shared" si="28"/>
        <v>4.276329439059257</v>
      </c>
      <c r="C916">
        <v>4.27633</v>
      </c>
      <c r="D916">
        <f t="shared" si="29"/>
        <v>5.77633</v>
      </c>
    </row>
    <row r="917" spans="1:4" ht="12.75">
      <c r="A917">
        <v>0.9999906000000327</v>
      </c>
      <c r="B917">
        <f t="shared" si="28"/>
        <v>4.278685827050286</v>
      </c>
      <c r="C917">
        <v>4.27869</v>
      </c>
      <c r="D917">
        <f t="shared" si="29"/>
        <v>5.77869</v>
      </c>
    </row>
    <row r="918" spans="1:4" ht="12.75">
      <c r="A918">
        <v>0.9999907000000327</v>
      </c>
      <c r="B918">
        <f t="shared" si="28"/>
        <v>4.281066214931539</v>
      </c>
      <c r="C918">
        <v>4.28107</v>
      </c>
      <c r="D918">
        <f t="shared" si="29"/>
        <v>5.78107</v>
      </c>
    </row>
    <row r="919" spans="1:4" ht="12.75">
      <c r="A919">
        <v>0.9999908000000326</v>
      </c>
      <c r="B919">
        <f t="shared" si="28"/>
        <v>4.283471110385267</v>
      </c>
      <c r="C919">
        <v>4.28347</v>
      </c>
      <c r="D919">
        <f t="shared" si="29"/>
        <v>5.78347</v>
      </c>
    </row>
    <row r="920" spans="1:4" ht="12.75">
      <c r="A920">
        <v>0.9999909000000325</v>
      </c>
      <c r="B920">
        <f t="shared" si="28"/>
        <v>4.285901037507978</v>
      </c>
      <c r="C920">
        <v>4.2859</v>
      </c>
      <c r="D920">
        <f t="shared" si="29"/>
        <v>5.7859</v>
      </c>
    </row>
    <row r="921" spans="1:4" ht="12.75">
      <c r="A921">
        <v>0.9999910000000325</v>
      </c>
      <c r="B921">
        <f t="shared" si="28"/>
        <v>4.28835653752855</v>
      </c>
      <c r="C921">
        <v>4.28836</v>
      </c>
      <c r="D921">
        <f t="shared" si="29"/>
        <v>5.78836</v>
      </c>
    </row>
    <row r="922" spans="1:4" ht="12.75">
      <c r="A922">
        <v>0.9999911000000324</v>
      </c>
      <c r="B922">
        <f t="shared" si="28"/>
        <v>4.290838169566141</v>
      </c>
      <c r="C922">
        <v>4.29084</v>
      </c>
      <c r="D922">
        <f t="shared" si="29"/>
        <v>5.79084</v>
      </c>
    </row>
    <row r="923" spans="1:4" ht="12.75">
      <c r="A923">
        <v>0.9999912000000324</v>
      </c>
      <c r="B923">
        <f t="shared" si="28"/>
        <v>4.293346511430585</v>
      </c>
      <c r="C923">
        <v>4.29335</v>
      </c>
      <c r="D923">
        <f t="shared" si="29"/>
        <v>5.79335</v>
      </c>
    </row>
    <row r="924" spans="1:4" ht="12.75">
      <c r="A924">
        <v>0.9999913000000323</v>
      </c>
      <c r="B924">
        <f t="shared" si="28"/>
        <v>4.295882160468145</v>
      </c>
      <c r="C924">
        <v>4.29588</v>
      </c>
      <c r="D924">
        <f t="shared" si="29"/>
        <v>5.79588</v>
      </c>
    </row>
    <row r="925" spans="1:4" ht="12.75">
      <c r="A925">
        <v>0.9999914000000323</v>
      </c>
      <c r="B925">
        <f t="shared" si="28"/>
        <v>4.298445734455788</v>
      </c>
      <c r="C925">
        <v>4.29845</v>
      </c>
      <c r="D925">
        <f t="shared" si="29"/>
        <v>5.79845</v>
      </c>
    </row>
    <row r="926" spans="1:4" ht="12.75">
      <c r="A926">
        <v>0.9999915000000322</v>
      </c>
      <c r="B926">
        <f t="shared" si="28"/>
        <v>4.3010378725473</v>
      </c>
      <c r="C926">
        <v>4.30104</v>
      </c>
      <c r="D926">
        <f t="shared" si="29"/>
        <v>5.80104</v>
      </c>
    </row>
    <row r="927" spans="1:4" ht="12.75">
      <c r="A927">
        <v>0.9999916000000322</v>
      </c>
      <c r="B927">
        <f t="shared" si="28"/>
        <v>4.303659236274984</v>
      </c>
      <c r="C927">
        <v>4.30366</v>
      </c>
      <c r="D927">
        <f t="shared" si="29"/>
        <v>5.80366</v>
      </c>
    </row>
    <row r="928" spans="1:4" ht="12.75">
      <c r="A928">
        <v>0.9999917000000321</v>
      </c>
      <c r="B928">
        <f t="shared" si="28"/>
        <v>4.306310510610828</v>
      </c>
      <c r="C928">
        <v>4.30631</v>
      </c>
      <c r="D928">
        <f t="shared" si="29"/>
        <v>5.80631</v>
      </c>
    </row>
    <row r="929" spans="1:4" ht="12.75">
      <c r="A929">
        <v>0.9999918000000321</v>
      </c>
      <c r="B929">
        <f t="shared" si="28"/>
        <v>4.308992405091488</v>
      </c>
      <c r="C929">
        <v>4.30899</v>
      </c>
      <c r="D929">
        <f t="shared" si="29"/>
        <v>5.80899</v>
      </c>
    </row>
    <row r="930" spans="1:4" ht="12.75">
      <c r="A930">
        <v>0.999991900000032</v>
      </c>
      <c r="B930">
        <f t="shared" si="28"/>
        <v>4.311705655011744</v>
      </c>
      <c r="C930">
        <v>4.31171</v>
      </c>
      <c r="D930">
        <f t="shared" si="29"/>
        <v>5.81171</v>
      </c>
    </row>
    <row r="931" spans="1:4" ht="12.75">
      <c r="A931">
        <v>0.999992000000032</v>
      </c>
      <c r="B931">
        <f t="shared" si="28"/>
        <v>4.314451022691478</v>
      </c>
      <c r="C931">
        <v>4.31445</v>
      </c>
      <c r="D931">
        <f t="shared" si="29"/>
        <v>5.81445</v>
      </c>
    </row>
    <row r="932" spans="1:4" ht="12.75">
      <c r="A932">
        <v>0.9999921000000319</v>
      </c>
      <c r="B932">
        <f t="shared" si="28"/>
        <v>4.317229298821722</v>
      </c>
      <c r="C932">
        <v>4.31723</v>
      </c>
      <c r="D932">
        <f t="shared" si="29"/>
        <v>5.81723</v>
      </c>
    </row>
    <row r="933" spans="1:4" ht="12.75">
      <c r="A933">
        <v>0.9999922000000319</v>
      </c>
      <c r="B933">
        <f t="shared" si="28"/>
        <v>4.320041303895753</v>
      </c>
      <c r="C933">
        <v>4.32004</v>
      </c>
      <c r="D933">
        <f t="shared" si="29"/>
        <v>5.82004</v>
      </c>
    </row>
    <row r="934" spans="1:4" ht="12.75">
      <c r="A934">
        <v>0.9999923000000318</v>
      </c>
      <c r="B934">
        <f t="shared" si="28"/>
        <v>4.3228878897317795</v>
      </c>
      <c r="C934">
        <v>4.32289</v>
      </c>
      <c r="D934">
        <f t="shared" si="29"/>
        <v>5.82289</v>
      </c>
    </row>
    <row r="935" spans="1:4" ht="12.75">
      <c r="A935">
        <v>0.9999924000000318</v>
      </c>
      <c r="B935">
        <f t="shared" si="28"/>
        <v>4.325769941094372</v>
      </c>
      <c r="C935">
        <v>4.32577</v>
      </c>
      <c r="D935">
        <f t="shared" si="29"/>
        <v>5.82577</v>
      </c>
    </row>
    <row r="936" spans="1:4" ht="12.75">
      <c r="A936">
        <v>0.9999925000000317</v>
      </c>
      <c r="B936">
        <f t="shared" si="28"/>
        <v>4.328688377422418</v>
      </c>
      <c r="C936">
        <v>4.32869</v>
      </c>
      <c r="D936">
        <f t="shared" si="29"/>
        <v>5.82869</v>
      </c>
    </row>
    <row r="937" spans="1:4" ht="12.75">
      <c r="A937">
        <v>0.9999926000000317</v>
      </c>
      <c r="B937">
        <f t="shared" si="28"/>
        <v>4.331644154672127</v>
      </c>
      <c r="C937">
        <v>4.33164</v>
      </c>
      <c r="D937">
        <f t="shared" si="29"/>
        <v>5.83164</v>
      </c>
    </row>
    <row r="938" spans="1:4" ht="12.75">
      <c r="A938">
        <v>0.9999927000000316</v>
      </c>
      <c r="B938">
        <f t="shared" si="28"/>
        <v>4.334638267284429</v>
      </c>
      <c r="C938">
        <v>4.33464</v>
      </c>
      <c r="D938">
        <f t="shared" si="29"/>
        <v>5.83464</v>
      </c>
    </row>
    <row r="939" spans="1:4" ht="12.75">
      <c r="A939">
        <v>0.9999928000000315</v>
      </c>
      <c r="B939">
        <f t="shared" si="28"/>
        <v>4.337671750286967</v>
      </c>
      <c r="C939">
        <v>4.33767</v>
      </c>
      <c r="D939">
        <f t="shared" si="29"/>
        <v>5.83767</v>
      </c>
    </row>
    <row r="940" spans="1:4" ht="12.75">
      <c r="A940">
        <v>0.9999929000000315</v>
      </c>
      <c r="B940">
        <f t="shared" si="28"/>
        <v>4.3407456815419465</v>
      </c>
      <c r="C940">
        <v>4.34075</v>
      </c>
      <c r="D940">
        <f t="shared" si="29"/>
        <v>5.84075</v>
      </c>
    </row>
    <row r="941" spans="1:4" ht="12.75">
      <c r="A941">
        <v>0.9999930000000314</v>
      </c>
      <c r="B941">
        <f t="shared" si="28"/>
        <v>4.343861184152127</v>
      </c>
      <c r="C941">
        <v>4.34386</v>
      </c>
      <c r="D941">
        <f t="shared" si="29"/>
        <v>5.84386</v>
      </c>
    </row>
    <row r="942" spans="1:4" ht="12.75">
      <c r="A942">
        <v>0.9999931000000314</v>
      </c>
      <c r="B942">
        <f t="shared" si="28"/>
        <v>4.3470194290385615</v>
      </c>
      <c r="C942">
        <v>4.34702</v>
      </c>
      <c r="D942">
        <f t="shared" si="29"/>
        <v>5.84702</v>
      </c>
    </row>
    <row r="943" spans="1:4" ht="12.75">
      <c r="A943">
        <v>0.9999932000000313</v>
      </c>
      <c r="B943">
        <f t="shared" si="28"/>
        <v>4.350221637704997</v>
      </c>
      <c r="C943">
        <v>4.35022</v>
      </c>
      <c r="D943">
        <f t="shared" si="29"/>
        <v>5.85022</v>
      </c>
    </row>
    <row r="944" spans="1:4" ht="12.75">
      <c r="A944">
        <v>0.9999933000000313</v>
      </c>
      <c r="B944">
        <f t="shared" si="28"/>
        <v>4.353469085205455</v>
      </c>
      <c r="C944">
        <v>4.35347</v>
      </c>
      <c r="D944">
        <f t="shared" si="29"/>
        <v>5.85347</v>
      </c>
    </row>
    <row r="945" spans="1:4" ht="12.75">
      <c r="A945">
        <v>0.9999934000000312</v>
      </c>
      <c r="B945">
        <f t="shared" si="28"/>
        <v>4.356763103333152</v>
      </c>
      <c r="C945">
        <v>4.35676</v>
      </c>
      <c r="D945">
        <f t="shared" si="29"/>
        <v>5.85676</v>
      </c>
    </row>
    <row r="946" spans="1:4" ht="12.75">
      <c r="A946">
        <v>0.9999935000000312</v>
      </c>
      <c r="B946">
        <f t="shared" si="28"/>
        <v>4.360105084050991</v>
      </c>
      <c r="C946">
        <v>4.36011</v>
      </c>
      <c r="D946">
        <f t="shared" si="29"/>
        <v>5.86011</v>
      </c>
    </row>
    <row r="947" spans="1:4" ht="12.75">
      <c r="A947">
        <v>0.9999936000000311</v>
      </c>
      <c r="B947">
        <f t="shared" si="28"/>
        <v>4.363496483185844</v>
      </c>
      <c r="C947">
        <v>4.3635</v>
      </c>
      <c r="D947">
        <f t="shared" si="29"/>
        <v>5.8635</v>
      </c>
    </row>
    <row r="948" spans="1:4" ht="12.75">
      <c r="A948">
        <v>0.9999937000000311</v>
      </c>
      <c r="B948">
        <f t="shared" si="28"/>
        <v>4.366938824411484</v>
      </c>
      <c r="C948">
        <v>4.36694</v>
      </c>
      <c r="D948">
        <f t="shared" si="29"/>
        <v>5.86694</v>
      </c>
    </row>
    <row r="949" spans="1:4" ht="12.75">
      <c r="A949">
        <v>0.999993800000031</v>
      </c>
      <c r="B949">
        <f t="shared" si="28"/>
        <v>4.370433703547645</v>
      </c>
      <c r="C949">
        <v>4.37043</v>
      </c>
      <c r="D949">
        <f t="shared" si="29"/>
        <v>5.87043</v>
      </c>
    </row>
    <row r="950" spans="1:4" ht="12.75">
      <c r="A950">
        <v>0.999993900000031</v>
      </c>
      <c r="B950">
        <f t="shared" si="28"/>
        <v>4.373982793205862</v>
      </c>
      <c r="C950">
        <v>4.37398</v>
      </c>
      <c r="D950">
        <f t="shared" si="29"/>
        <v>5.87398</v>
      </c>
    </row>
    <row r="951" spans="1:4" ht="12.75">
      <c r="A951">
        <v>0.9999940000000309</v>
      </c>
      <c r="B951">
        <f t="shared" si="28"/>
        <v>4.377587847816274</v>
      </c>
      <c r="C951">
        <v>4.37759</v>
      </c>
      <c r="D951">
        <f t="shared" si="29"/>
        <v>5.87759</v>
      </c>
    </row>
    <row r="952" spans="1:4" ht="12.75">
      <c r="A952">
        <v>0.9999941000000309</v>
      </c>
      <c r="B952">
        <f t="shared" si="28"/>
        <v>4.3812507090735675</v>
      </c>
      <c r="C952">
        <v>4.38125</v>
      </c>
      <c r="D952">
        <f t="shared" si="29"/>
        <v>5.88125</v>
      </c>
    </row>
    <row r="953" spans="1:4" ht="12.75">
      <c r="A953">
        <v>0.9999942000000308</v>
      </c>
      <c r="B953">
        <f t="shared" si="28"/>
        <v>4.384973311844733</v>
      </c>
      <c r="C953">
        <v>4.38497</v>
      </c>
      <c r="D953">
        <f t="shared" si="29"/>
        <v>5.88497</v>
      </c>
    </row>
    <row r="954" spans="1:4" ht="12.75">
      <c r="A954">
        <v>0.9999943000000308</v>
      </c>
      <c r="B954">
        <f t="shared" si="28"/>
        <v>4.388757690586562</v>
      </c>
      <c r="C954">
        <v>4.38876</v>
      </c>
      <c r="D954">
        <f t="shared" si="29"/>
        <v>5.88876</v>
      </c>
    </row>
    <row r="955" spans="1:4" ht="12.75">
      <c r="A955">
        <v>0.9999944000000307</v>
      </c>
      <c r="B955">
        <f t="shared" si="28"/>
        <v>4.392605986326648</v>
      </c>
      <c r="C955">
        <v>4.39261</v>
      </c>
      <c r="D955">
        <f t="shared" si="29"/>
        <v>5.89261</v>
      </c>
    </row>
    <row r="956" spans="1:4" ht="12.75">
      <c r="A956">
        <v>0.9999945000000307</v>
      </c>
      <c r="B956">
        <f t="shared" si="28"/>
        <v>4.396520454268416</v>
      </c>
      <c r="C956">
        <v>4.39652</v>
      </c>
      <c r="D956">
        <f t="shared" si="29"/>
        <v>5.89652</v>
      </c>
    </row>
    <row r="957" spans="1:4" ht="12.75">
      <c r="A957">
        <v>0.9999946000000306</v>
      </c>
      <c r="B957">
        <f t="shared" si="28"/>
        <v>4.400503472088473</v>
      </c>
      <c r="C957">
        <v>4.4005</v>
      </c>
      <c r="D957">
        <f t="shared" si="29"/>
        <v>5.9005</v>
      </c>
    </row>
    <row r="958" spans="1:4" ht="12.75">
      <c r="A958">
        <v>0.9999947000000305</v>
      </c>
      <c r="B958">
        <f t="shared" si="28"/>
        <v>4.404557549003379</v>
      </c>
      <c r="C958">
        <v>4.40456</v>
      </c>
      <c r="D958">
        <f t="shared" si="29"/>
        <v>5.90456</v>
      </c>
    </row>
    <row r="959" spans="1:4" ht="12.75">
      <c r="A959">
        <v>0.9999948000000305</v>
      </c>
      <c r="B959">
        <f t="shared" si="28"/>
        <v>4.408685335693274</v>
      </c>
      <c r="C959">
        <v>4.40869</v>
      </c>
      <c r="D959">
        <f t="shared" si="29"/>
        <v>5.90869</v>
      </c>
    </row>
    <row r="960" spans="1:4" ht="12.75">
      <c r="A960">
        <v>0.9999949000000304</v>
      </c>
      <c r="B960">
        <f t="shared" si="28"/>
        <v>4.412889635181505</v>
      </c>
      <c r="C960">
        <v>4.41289</v>
      </c>
      <c r="D960">
        <f t="shared" si="29"/>
        <v>5.91289</v>
      </c>
    </row>
    <row r="961" spans="1:4" ht="12.75">
      <c r="A961">
        <v>0.9999950000000304</v>
      </c>
      <c r="B961">
        <f aca="true" t="shared" si="30" ref="B961:B1024">NORMSINV(A961)</f>
        <v>4.417173414783139</v>
      </c>
      <c r="C961">
        <v>4.41717</v>
      </c>
      <c r="D961">
        <f aca="true" t="shared" si="31" ref="D961:D1024">C961+1.5</f>
        <v>5.91717</v>
      </c>
    </row>
    <row r="962" spans="1:4" ht="12.75">
      <c r="A962">
        <v>0.9999951000000303</v>
      </c>
      <c r="B962">
        <f t="shared" si="30"/>
        <v>4.421539819251115</v>
      </c>
      <c r="C962">
        <v>4.42154</v>
      </c>
      <c r="D962">
        <f t="shared" si="31"/>
        <v>5.92154</v>
      </c>
    </row>
    <row r="963" spans="1:4" ht="12.75">
      <c r="A963">
        <v>0.9999952000000303</v>
      </c>
      <c r="B963">
        <f t="shared" si="30"/>
        <v>4.425992185267238</v>
      </c>
      <c r="C963">
        <v>4.42599</v>
      </c>
      <c r="D963">
        <f t="shared" si="31"/>
        <v>5.92599</v>
      </c>
    </row>
    <row r="964" spans="1:4" ht="12.75">
      <c r="A964">
        <v>0.9999953000000302</v>
      </c>
      <c r="B964">
        <f t="shared" si="30"/>
        <v>4.4305340574468355</v>
      </c>
      <c r="C964">
        <v>4.43053</v>
      </c>
      <c r="D964">
        <f t="shared" si="31"/>
        <v>5.93053</v>
      </c>
    </row>
    <row r="965" spans="1:4" ht="12.75">
      <c r="A965">
        <v>0.9999954000000302</v>
      </c>
      <c r="B965">
        <f t="shared" si="30"/>
        <v>4.435169206051145</v>
      </c>
      <c r="C965">
        <v>4.43517</v>
      </c>
      <c r="D965">
        <f t="shared" si="31"/>
        <v>5.93517</v>
      </c>
    </row>
    <row r="966" spans="1:4" ht="12.75">
      <c r="A966">
        <v>0.9999955000000301</v>
      </c>
      <c r="B966">
        <f t="shared" si="30"/>
        <v>4.439901646631254</v>
      </c>
      <c r="C966">
        <v>4.4399</v>
      </c>
      <c r="D966">
        <f t="shared" si="31"/>
        <v>5.9399</v>
      </c>
    </row>
    <row r="967" spans="1:4" ht="12.75">
      <c r="A967">
        <v>0.9999956000000301</v>
      </c>
      <c r="B967">
        <f t="shared" si="30"/>
        <v>4.444735661862315</v>
      </c>
      <c r="C967">
        <v>4.44474</v>
      </c>
      <c r="D967">
        <f t="shared" si="31"/>
        <v>5.94474</v>
      </c>
    </row>
    <row r="968" spans="1:4" ht="12.75">
      <c r="A968">
        <v>0.99999570000003</v>
      </c>
      <c r="B968">
        <f t="shared" si="30"/>
        <v>4.449675825868341</v>
      </c>
      <c r="C968">
        <v>4.44968</v>
      </c>
      <c r="D968">
        <f t="shared" si="31"/>
        <v>5.94968</v>
      </c>
    </row>
    <row r="969" spans="1:4" ht="12.75">
      <c r="A969">
        <v>0.99999580000003</v>
      </c>
      <c r="B969">
        <f t="shared" si="30"/>
        <v>4.454727031386955</v>
      </c>
      <c r="C969">
        <v>4.45473</v>
      </c>
      <c r="D969">
        <f t="shared" si="31"/>
        <v>5.95473</v>
      </c>
    </row>
    <row r="970" spans="1:4" ht="12.75">
      <c r="A970">
        <v>0.9999959000000299</v>
      </c>
      <c r="B970">
        <f t="shared" si="30"/>
        <v>4.459894520182119</v>
      </c>
      <c r="C970">
        <v>4.45989</v>
      </c>
      <c r="D970">
        <f t="shared" si="31"/>
        <v>5.95989</v>
      </c>
    </row>
    <row r="971" spans="1:4" ht="12.75">
      <c r="A971">
        <v>0.9999960000000299</v>
      </c>
      <c r="B971">
        <f t="shared" si="30"/>
        <v>4.465183917183081</v>
      </c>
      <c r="C971">
        <v>4.46518</v>
      </c>
      <c r="D971">
        <f t="shared" si="31"/>
        <v>5.96518</v>
      </c>
    </row>
    <row r="972" spans="1:4" ht="12.75">
      <c r="A972">
        <v>0.9999961000000298</v>
      </c>
      <c r="B972">
        <f t="shared" si="30"/>
        <v>4.470601268912002</v>
      </c>
      <c r="C972">
        <v>4.4706</v>
      </c>
      <c r="D972">
        <f t="shared" si="31"/>
        <v>5.9706</v>
      </c>
    </row>
    <row r="973" spans="1:4" ht="12.75">
      <c r="A973">
        <v>0.9999962000000298</v>
      </c>
      <c r="B973">
        <f t="shared" si="30"/>
        <v>4.4761530868645245</v>
      </c>
      <c r="C973">
        <v>4.47615</v>
      </c>
      <c r="D973">
        <f t="shared" si="31"/>
        <v>5.97615</v>
      </c>
    </row>
    <row r="974" spans="1:4" ht="12.75">
      <c r="A974">
        <v>0.9999963000000297</v>
      </c>
      <c r="B974">
        <f t="shared" si="30"/>
        <v>4.481846396630863</v>
      </c>
      <c r="C974">
        <v>4.48185</v>
      </c>
      <c r="D974">
        <f t="shared" si="31"/>
        <v>5.98185</v>
      </c>
    </row>
    <row r="975" spans="1:4" ht="12.75">
      <c r="A975">
        <v>0.9999964000000297</v>
      </c>
      <c r="B975">
        <f t="shared" si="30"/>
        <v>4.48768879369528</v>
      </c>
      <c r="C975">
        <v>4.48769</v>
      </c>
      <c r="D975">
        <f t="shared" si="31"/>
        <v>5.98769</v>
      </c>
    </row>
    <row r="976" spans="1:4" ht="12.75">
      <c r="A976">
        <v>0.9999965000000296</v>
      </c>
      <c r="B976">
        <f t="shared" si="30"/>
        <v>4.4936885070357695</v>
      </c>
      <c r="C976">
        <v>4.49369</v>
      </c>
      <c r="D976">
        <f t="shared" si="31"/>
        <v>5.99369</v>
      </c>
    </row>
    <row r="977" spans="1:4" ht="12.75">
      <c r="A977">
        <v>0.9999966000000295</v>
      </c>
      <c r="B977">
        <f t="shared" si="30"/>
        <v>4.499854471872248</v>
      </c>
      <c r="C977">
        <v>4.49985</v>
      </c>
      <c r="D977">
        <f t="shared" si="31"/>
        <v>5.99985</v>
      </c>
    </row>
    <row r="978" spans="1:4" ht="12.75">
      <c r="A978">
        <v>0.9999967000000295</v>
      </c>
      <c r="B978">
        <f t="shared" si="30"/>
        <v>4.506196413191846</v>
      </c>
      <c r="C978">
        <v>4.5062</v>
      </c>
      <c r="D978">
        <f t="shared" si="31"/>
        <v>6.0062</v>
      </c>
    </row>
    <row r="979" spans="1:4" ht="12.75">
      <c r="A979">
        <v>0.9999968000000294</v>
      </c>
      <c r="B979">
        <f t="shared" si="30"/>
        <v>4.512724942028867</v>
      </c>
      <c r="C979">
        <v>4.51272</v>
      </c>
      <c r="D979">
        <f t="shared" si="31"/>
        <v>6.01272</v>
      </c>
    </row>
    <row r="980" spans="1:4" ht="12.75">
      <c r="A980">
        <v>0.9999969000000294</v>
      </c>
      <c r="B980">
        <f t="shared" si="30"/>
        <v>4.519451666914277</v>
      </c>
      <c r="C980">
        <v>4.51945</v>
      </c>
      <c r="D980">
        <f t="shared" si="31"/>
        <v>6.01945</v>
      </c>
    </row>
    <row r="981" spans="1:4" ht="12.75">
      <c r="A981">
        <v>0.9999970000000293</v>
      </c>
      <c r="B981">
        <f t="shared" si="30"/>
        <v>4.526389323461006</v>
      </c>
      <c r="C981">
        <v>4.52639</v>
      </c>
      <c r="D981">
        <f t="shared" si="31"/>
        <v>6.02639</v>
      </c>
    </row>
    <row r="982" spans="1:4" ht="12.75">
      <c r="A982">
        <v>0.9999971000000293</v>
      </c>
      <c r="B982">
        <f t="shared" si="30"/>
        <v>4.533551925751742</v>
      </c>
      <c r="C982">
        <v>4.53355</v>
      </c>
      <c r="D982">
        <f t="shared" si="31"/>
        <v>6.03355</v>
      </c>
    </row>
    <row r="983" spans="1:4" ht="12.75">
      <c r="A983">
        <v>0.9999972000000292</v>
      </c>
      <c r="B983">
        <f t="shared" si="30"/>
        <v>4.54095494409202</v>
      </c>
      <c r="C983">
        <v>4.54095</v>
      </c>
      <c r="D983">
        <f t="shared" si="31"/>
        <v>6.04095</v>
      </c>
    </row>
    <row r="984" spans="1:4" ht="12.75">
      <c r="A984">
        <v>0.9999973000000292</v>
      </c>
      <c r="B984">
        <f t="shared" si="30"/>
        <v>4.5486155148472305</v>
      </c>
      <c r="C984">
        <v>4.54862</v>
      </c>
      <c r="D984">
        <f t="shared" si="31"/>
        <v>6.04862</v>
      </c>
    </row>
    <row r="985" spans="1:4" ht="12.75">
      <c r="A985">
        <v>0.9999974000000291</v>
      </c>
      <c r="B985">
        <f t="shared" si="30"/>
        <v>4.556552689585372</v>
      </c>
      <c r="C985">
        <v>4.55655</v>
      </c>
      <c r="D985">
        <f t="shared" si="31"/>
        <v>6.05655</v>
      </c>
    </row>
    <row r="986" spans="1:4" ht="12.75">
      <c r="A986">
        <v>0.9999975000000291</v>
      </c>
      <c r="B986">
        <f t="shared" si="30"/>
        <v>4.564787732720471</v>
      </c>
      <c r="C986">
        <v>4.56479</v>
      </c>
      <c r="D986">
        <f t="shared" si="31"/>
        <v>6.06479</v>
      </c>
    </row>
    <row r="987" spans="1:4" ht="12.75">
      <c r="A987">
        <v>0.999997600000029</v>
      </c>
      <c r="B987">
        <f t="shared" si="30"/>
        <v>4.573344479466148</v>
      </c>
      <c r="C987">
        <v>4.57334</v>
      </c>
      <c r="D987">
        <f t="shared" si="31"/>
        <v>6.07334</v>
      </c>
    </row>
    <row r="988" spans="1:4" ht="12.75">
      <c r="A988">
        <v>0.999997700000029</v>
      </c>
      <c r="B988">
        <f t="shared" si="30"/>
        <v>4.582249769410313</v>
      </c>
      <c r="C988">
        <v>4.58225</v>
      </c>
      <c r="D988">
        <f t="shared" si="31"/>
        <v>6.08225</v>
      </c>
    </row>
    <row r="989" spans="1:4" ht="12.75">
      <c r="A989">
        <v>0.9999978000000289</v>
      </c>
      <c r="B989">
        <f t="shared" si="30"/>
        <v>4.591533975763409</v>
      </c>
      <c r="C989">
        <v>4.59153</v>
      </c>
      <c r="D989">
        <f t="shared" si="31"/>
        <v>6.09153</v>
      </c>
    </row>
    <row r="990" spans="1:4" ht="12.75">
      <c r="A990">
        <v>0.9999979000000289</v>
      </c>
      <c r="B990">
        <f t="shared" si="30"/>
        <v>4.601231656832047</v>
      </c>
      <c r="C990">
        <v>4.60123</v>
      </c>
      <c r="D990">
        <f t="shared" si="31"/>
        <v>6.10123</v>
      </c>
    </row>
    <row r="991" spans="1:4" ht="12.75">
      <c r="A991">
        <v>0.9999980000000288</v>
      </c>
      <c r="B991">
        <f t="shared" si="30"/>
        <v>4.6113823652963815</v>
      </c>
      <c r="C991">
        <v>4.61138</v>
      </c>
      <c r="D991">
        <f t="shared" si="31"/>
        <v>6.11138</v>
      </c>
    </row>
    <row r="992" spans="1:4" ht="12.75">
      <c r="A992">
        <v>0.9999981000000288</v>
      </c>
      <c r="B992">
        <f t="shared" si="30"/>
        <v>4.622031663586493</v>
      </c>
      <c r="C992">
        <v>4.62203</v>
      </c>
      <c r="D992">
        <f t="shared" si="31"/>
        <v>6.12203</v>
      </c>
    </row>
    <row r="993" spans="1:4" ht="12.75">
      <c r="A993">
        <v>0.9999982000000287</v>
      </c>
      <c r="B993">
        <f t="shared" si="30"/>
        <v>4.633232411850786</v>
      </c>
      <c r="C993">
        <v>4.63323</v>
      </c>
      <c r="D993">
        <f t="shared" si="31"/>
        <v>6.13323</v>
      </c>
    </row>
    <row r="994" spans="1:4" ht="12.75">
      <c r="A994">
        <v>0.9999983000000287</v>
      </c>
      <c r="B994">
        <f t="shared" si="30"/>
        <v>4.645046421499876</v>
      </c>
      <c r="C994">
        <v>4.64505</v>
      </c>
      <c r="D994">
        <f t="shared" si="31"/>
        <v>6.14505</v>
      </c>
    </row>
    <row r="995" spans="1:4" ht="12.75">
      <c r="A995">
        <v>0.9999984000000286</v>
      </c>
      <c r="B995">
        <f t="shared" si="30"/>
        <v>4.657546606605501</v>
      </c>
      <c r="C995">
        <v>4.65755</v>
      </c>
      <c r="D995">
        <f t="shared" si="31"/>
        <v>6.15755</v>
      </c>
    </row>
    <row r="996" spans="1:4" ht="12.75">
      <c r="A996">
        <v>0.9999985000000285</v>
      </c>
      <c r="B996">
        <f t="shared" si="30"/>
        <v>4.670819824956269</v>
      </c>
      <c r="C996">
        <v>4.67082</v>
      </c>
      <c r="D996">
        <f t="shared" si="31"/>
        <v>6.17082</v>
      </c>
    </row>
    <row r="997" spans="1:4" ht="12.75">
      <c r="A997">
        <v>0.9999986000000285</v>
      </c>
      <c r="B997">
        <f t="shared" si="30"/>
        <v>4.68497069285342</v>
      </c>
      <c r="C997">
        <v>4.68497</v>
      </c>
      <c r="D997">
        <f t="shared" si="31"/>
        <v>6.18497</v>
      </c>
    </row>
    <row r="998" spans="1:4" ht="12.75">
      <c r="A998">
        <v>0.9999987000000284</v>
      </c>
      <c r="B998">
        <f t="shared" si="30"/>
        <v>4.700126804579841</v>
      </c>
      <c r="C998">
        <v>4.70013</v>
      </c>
      <c r="D998">
        <f t="shared" si="31"/>
        <v>6.20013</v>
      </c>
    </row>
    <row r="999" spans="1:4" ht="12.75">
      <c r="A999">
        <v>0.9999988000000284</v>
      </c>
      <c r="B999">
        <f t="shared" si="30"/>
        <v>4.716446028149016</v>
      </c>
      <c r="C999">
        <v>4.71645</v>
      </c>
      <c r="D999">
        <f t="shared" si="31"/>
        <v>6.21645</v>
      </c>
    </row>
    <row r="1000" spans="1:4" ht="12.75">
      <c r="A1000">
        <v>0.9999989000000283</v>
      </c>
      <c r="B1000">
        <f t="shared" si="30"/>
        <v>4.734126956839673</v>
      </c>
      <c r="C1000">
        <v>4.73413</v>
      </c>
      <c r="D1000">
        <f t="shared" si="31"/>
        <v>6.23413</v>
      </c>
    </row>
    <row r="1001" spans="1:4" ht="12.75">
      <c r="A1001">
        <v>0.9999990000000283</v>
      </c>
      <c r="B1001">
        <f t="shared" si="30"/>
        <v>4.753424314538346</v>
      </c>
      <c r="C1001">
        <v>4.75342</v>
      </c>
      <c r="D1001">
        <f t="shared" si="31"/>
        <v>6.25342</v>
      </c>
    </row>
    <row r="1002" spans="1:4" ht="12.75">
      <c r="A1002">
        <v>0.9999990010000283</v>
      </c>
      <c r="B1002">
        <f t="shared" si="30"/>
        <v>4.753626499936231</v>
      </c>
      <c r="C1002">
        <v>4.75363</v>
      </c>
      <c r="D1002">
        <f t="shared" si="31"/>
        <v>6.25363</v>
      </c>
    </row>
    <row r="1003" spans="1:4" ht="12.75">
      <c r="A1003">
        <v>0.9999990020000282</v>
      </c>
      <c r="B1003">
        <f t="shared" si="30"/>
        <v>4.753828879844268</v>
      </c>
      <c r="C1003">
        <v>4.75383</v>
      </c>
      <c r="D1003">
        <f t="shared" si="31"/>
        <v>6.25383</v>
      </c>
    </row>
    <row r="1004" spans="1:4" ht="12.75">
      <c r="A1004">
        <v>0.9999990030000282</v>
      </c>
      <c r="B1004">
        <f t="shared" si="30"/>
        <v>4.754031454645379</v>
      </c>
      <c r="C1004">
        <v>4.75403</v>
      </c>
      <c r="D1004">
        <f t="shared" si="31"/>
        <v>6.25403</v>
      </c>
    </row>
    <row r="1005" spans="1:4" ht="12.75">
      <c r="A1005">
        <v>0.9999990040000282</v>
      </c>
      <c r="B1005">
        <f t="shared" si="30"/>
        <v>4.754234224723613</v>
      </c>
      <c r="C1005">
        <v>4.75423</v>
      </c>
      <c r="D1005">
        <f t="shared" si="31"/>
        <v>6.25423</v>
      </c>
    </row>
    <row r="1006" spans="1:4" ht="12.75">
      <c r="A1006">
        <v>0.9999990050000281</v>
      </c>
      <c r="B1006">
        <f t="shared" si="30"/>
        <v>4.754437190464178</v>
      </c>
      <c r="C1006">
        <v>4.75444</v>
      </c>
      <c r="D1006">
        <f t="shared" si="31"/>
        <v>6.25444</v>
      </c>
    </row>
    <row r="1007" spans="1:4" ht="12.75">
      <c r="A1007">
        <v>0.9999990060000281</v>
      </c>
      <c r="B1007">
        <f t="shared" si="30"/>
        <v>4.754640352253421</v>
      </c>
      <c r="C1007">
        <v>4.75464</v>
      </c>
      <c r="D1007">
        <f t="shared" si="31"/>
        <v>6.25464</v>
      </c>
    </row>
    <row r="1008" spans="1:4" ht="12.75">
      <c r="A1008">
        <v>0.9999990070000281</v>
      </c>
      <c r="B1008">
        <f t="shared" si="30"/>
        <v>4.754843710478846</v>
      </c>
      <c r="C1008">
        <v>4.75484</v>
      </c>
      <c r="D1008">
        <f t="shared" si="31"/>
        <v>6.25484</v>
      </c>
    </row>
    <row r="1009" spans="1:4" ht="12.75">
      <c r="A1009">
        <v>0.9999990080000281</v>
      </c>
      <c r="B1009">
        <f t="shared" si="30"/>
        <v>4.755047265529112</v>
      </c>
      <c r="C1009">
        <v>4.75505</v>
      </c>
      <c r="D1009">
        <f t="shared" si="31"/>
        <v>6.25505</v>
      </c>
    </row>
    <row r="1010" spans="1:4" ht="12.75">
      <c r="A1010">
        <v>0.999999009000028</v>
      </c>
      <c r="B1010">
        <f t="shared" si="30"/>
        <v>4.755251017794043</v>
      </c>
      <c r="C1010">
        <v>4.75525</v>
      </c>
      <c r="D1010">
        <f t="shared" si="31"/>
        <v>6.25525</v>
      </c>
    </row>
    <row r="1011" spans="1:4" ht="12.75">
      <c r="A1011">
        <v>0.999999010000028</v>
      </c>
      <c r="B1011">
        <f t="shared" si="30"/>
        <v>4.755454967664623</v>
      </c>
      <c r="C1011">
        <v>4.75545</v>
      </c>
      <c r="D1011">
        <f t="shared" si="31"/>
        <v>6.25545</v>
      </c>
    </row>
    <row r="1012" spans="1:4" ht="12.75">
      <c r="A1012">
        <v>0.999999011000028</v>
      </c>
      <c r="B1012">
        <f t="shared" si="30"/>
        <v>4.755659115533023</v>
      </c>
      <c r="C1012">
        <v>4.75566</v>
      </c>
      <c r="D1012">
        <f t="shared" si="31"/>
        <v>6.25566</v>
      </c>
    </row>
    <row r="1013" spans="1:4" ht="12.75">
      <c r="A1013">
        <v>0.9999990120000279</v>
      </c>
      <c r="B1013">
        <f t="shared" si="30"/>
        <v>4.75586346179257</v>
      </c>
      <c r="C1013">
        <v>4.75586</v>
      </c>
      <c r="D1013">
        <f t="shared" si="31"/>
        <v>6.25586</v>
      </c>
    </row>
    <row r="1014" spans="1:4" ht="12.75">
      <c r="A1014">
        <v>0.9999990130000279</v>
      </c>
      <c r="B1014">
        <f t="shared" si="30"/>
        <v>4.756068006837789</v>
      </c>
      <c r="C1014">
        <v>4.75607</v>
      </c>
      <c r="D1014">
        <f t="shared" si="31"/>
        <v>6.25607</v>
      </c>
    </row>
    <row r="1015" spans="1:4" ht="12.75">
      <c r="A1015">
        <v>0.9999990140000279</v>
      </c>
      <c r="B1015">
        <f t="shared" si="30"/>
        <v>4.7562727510643805</v>
      </c>
      <c r="C1015">
        <v>4.75627</v>
      </c>
      <c r="D1015">
        <f t="shared" si="31"/>
        <v>6.25627</v>
      </c>
    </row>
    <row r="1016" spans="1:4" ht="12.75">
      <c r="A1016">
        <v>0.9999990150000279</v>
      </c>
      <c r="B1016">
        <f t="shared" si="30"/>
        <v>4.756477694869241</v>
      </c>
      <c r="C1016">
        <v>4.75648</v>
      </c>
      <c r="D1016">
        <f t="shared" si="31"/>
        <v>6.25648</v>
      </c>
    </row>
    <row r="1017" spans="1:4" ht="12.75">
      <c r="A1017">
        <v>0.9999990160000278</v>
      </c>
      <c r="B1017">
        <f t="shared" si="30"/>
        <v>4.756682838650458</v>
      </c>
      <c r="C1017">
        <v>4.75668</v>
      </c>
      <c r="D1017">
        <f t="shared" si="31"/>
        <v>6.25668</v>
      </c>
    </row>
    <row r="1018" spans="1:4" ht="12.75">
      <c r="A1018">
        <v>0.9999990170000278</v>
      </c>
      <c r="B1018">
        <f t="shared" si="30"/>
        <v>4.756888182807324</v>
      </c>
      <c r="C1018">
        <v>4.75689</v>
      </c>
      <c r="D1018">
        <f t="shared" si="31"/>
        <v>6.25689</v>
      </c>
    </row>
    <row r="1019" spans="1:4" ht="12.75">
      <c r="A1019">
        <v>0.9999990180000278</v>
      </c>
      <c r="B1019">
        <f t="shared" si="30"/>
        <v>4.757093727740331</v>
      </c>
      <c r="C1019">
        <v>4.75709</v>
      </c>
      <c r="D1019">
        <f t="shared" si="31"/>
        <v>6.25709</v>
      </c>
    </row>
    <row r="1020" spans="1:4" ht="12.75">
      <c r="A1020">
        <v>0.9999990190000277</v>
      </c>
      <c r="B1020">
        <f t="shared" si="30"/>
        <v>4.757299473851188</v>
      </c>
      <c r="C1020">
        <v>4.7573</v>
      </c>
      <c r="D1020">
        <f t="shared" si="31"/>
        <v>6.2573</v>
      </c>
    </row>
    <row r="1021" spans="1:4" ht="12.75">
      <c r="A1021">
        <v>0.9999990200000277</v>
      </c>
      <c r="B1021">
        <f t="shared" si="30"/>
        <v>4.7575054215428105</v>
      </c>
      <c r="C1021">
        <v>4.75751</v>
      </c>
      <c r="D1021">
        <f t="shared" si="31"/>
        <v>6.25751</v>
      </c>
    </row>
    <row r="1022" spans="1:4" ht="12.75">
      <c r="A1022">
        <v>0.9999990210000277</v>
      </c>
      <c r="B1022">
        <f t="shared" si="30"/>
        <v>4.757711571219341</v>
      </c>
      <c r="C1022">
        <v>4.75771</v>
      </c>
      <c r="D1022">
        <f t="shared" si="31"/>
        <v>6.25771</v>
      </c>
    </row>
    <row r="1023" spans="1:4" ht="12.75">
      <c r="A1023">
        <v>0.9999990220000277</v>
      </c>
      <c r="B1023">
        <f t="shared" si="30"/>
        <v>4.75791792328614</v>
      </c>
      <c r="C1023">
        <v>4.75792</v>
      </c>
      <c r="D1023">
        <f t="shared" si="31"/>
        <v>6.25792</v>
      </c>
    </row>
    <row r="1024" spans="1:4" ht="12.75">
      <c r="A1024">
        <v>0.9999990230000276</v>
      </c>
      <c r="B1024">
        <f t="shared" si="30"/>
        <v>4.758124478149803</v>
      </c>
      <c r="C1024">
        <v>4.75812</v>
      </c>
      <c r="D1024">
        <f t="shared" si="31"/>
        <v>6.25812</v>
      </c>
    </row>
    <row r="1025" spans="1:4" ht="12.75">
      <c r="A1025">
        <v>0.9999990240000276</v>
      </c>
      <c r="B1025">
        <f aca="true" t="shared" si="32" ref="B1025:B1088">NORMSINV(A1025)</f>
        <v>4.75833123621816</v>
      </c>
      <c r="C1025">
        <v>4.75833</v>
      </c>
      <c r="D1025">
        <f aca="true" t="shared" si="33" ref="D1025:D1088">C1025+1.5</f>
        <v>6.25833</v>
      </c>
    </row>
    <row r="1026" spans="1:4" ht="12.75">
      <c r="A1026">
        <v>0.9999990250000276</v>
      </c>
      <c r="B1026">
        <f t="shared" si="32"/>
        <v>4.7585381979002745</v>
      </c>
      <c r="C1026">
        <v>4.75854</v>
      </c>
      <c r="D1026">
        <f t="shared" si="33"/>
        <v>6.25854</v>
      </c>
    </row>
    <row r="1027" spans="1:4" ht="12.75">
      <c r="A1027">
        <v>0.9999990260000275</v>
      </c>
      <c r="B1027">
        <f t="shared" si="32"/>
        <v>4.75874536360646</v>
      </c>
      <c r="C1027">
        <v>4.75875</v>
      </c>
      <c r="D1027">
        <f t="shared" si="33"/>
        <v>6.25875</v>
      </c>
    </row>
    <row r="1028" spans="1:4" ht="12.75">
      <c r="A1028">
        <v>0.9999990270000275</v>
      </c>
      <c r="B1028">
        <f t="shared" si="32"/>
        <v>4.758952733748279</v>
      </c>
      <c r="C1028">
        <v>4.75895</v>
      </c>
      <c r="D1028">
        <f t="shared" si="33"/>
        <v>6.25895</v>
      </c>
    </row>
    <row r="1029" spans="1:4" ht="12.75">
      <c r="A1029">
        <v>0.9999990280000275</v>
      </c>
      <c r="B1029">
        <f t="shared" si="32"/>
        <v>4.759160308738548</v>
      </c>
      <c r="C1029">
        <v>4.75916</v>
      </c>
      <c r="D1029">
        <f t="shared" si="33"/>
        <v>6.25916</v>
      </c>
    </row>
    <row r="1030" spans="1:4" ht="12.75">
      <c r="A1030">
        <v>0.9999990290000275</v>
      </c>
      <c r="B1030">
        <f t="shared" si="32"/>
        <v>4.759368088991344</v>
      </c>
      <c r="C1030">
        <v>4.75937</v>
      </c>
      <c r="D1030">
        <f t="shared" si="33"/>
        <v>6.25937</v>
      </c>
    </row>
    <row r="1031" spans="1:4" ht="12.75">
      <c r="A1031">
        <v>0.9999990300000274</v>
      </c>
      <c r="B1031">
        <f t="shared" si="32"/>
        <v>4.759576074922006</v>
      </c>
      <c r="C1031">
        <v>4.75958</v>
      </c>
      <c r="D1031">
        <f t="shared" si="33"/>
        <v>6.25958</v>
      </c>
    </row>
    <row r="1032" spans="1:4" ht="12.75">
      <c r="A1032">
        <v>0.9999990310000274</v>
      </c>
      <c r="B1032">
        <f t="shared" si="32"/>
        <v>4.759784266947152</v>
      </c>
      <c r="C1032">
        <v>4.75978</v>
      </c>
      <c r="D1032">
        <f t="shared" si="33"/>
        <v>6.25978</v>
      </c>
    </row>
    <row r="1033" spans="1:4" ht="12.75">
      <c r="A1033">
        <v>0.9999990320000274</v>
      </c>
      <c r="B1033">
        <f t="shared" si="32"/>
        <v>4.759992665484666</v>
      </c>
      <c r="C1033">
        <v>4.75999</v>
      </c>
      <c r="D1033">
        <f t="shared" si="33"/>
        <v>6.25999</v>
      </c>
    </row>
    <row r="1034" spans="1:4" ht="12.75">
      <c r="A1034">
        <v>0.9999990330000273</v>
      </c>
      <c r="B1034">
        <f t="shared" si="32"/>
        <v>4.760201270953712</v>
      </c>
      <c r="C1034">
        <v>4.7602</v>
      </c>
      <c r="D1034">
        <f t="shared" si="33"/>
        <v>6.2602</v>
      </c>
    </row>
    <row r="1035" spans="1:4" ht="12.75">
      <c r="A1035">
        <v>0.9999990340000273</v>
      </c>
      <c r="B1035">
        <f t="shared" si="32"/>
        <v>4.76041008377475</v>
      </c>
      <c r="C1035">
        <v>4.76041</v>
      </c>
      <c r="D1035">
        <f t="shared" si="33"/>
        <v>6.26041</v>
      </c>
    </row>
    <row r="1036" spans="1:4" ht="12.75">
      <c r="A1036">
        <v>0.9999990350000273</v>
      </c>
      <c r="B1036">
        <f t="shared" si="32"/>
        <v>4.760619104369523</v>
      </c>
      <c r="C1036">
        <v>4.76062</v>
      </c>
      <c r="D1036">
        <f t="shared" si="33"/>
        <v>6.26062</v>
      </c>
    </row>
    <row r="1037" spans="1:4" ht="12.75">
      <c r="A1037">
        <v>0.9999990360000273</v>
      </c>
      <c r="B1037">
        <f t="shared" si="32"/>
        <v>4.760828333161073</v>
      </c>
      <c r="C1037">
        <v>4.76083</v>
      </c>
      <c r="D1037">
        <f t="shared" si="33"/>
        <v>6.26083</v>
      </c>
    </row>
    <row r="1038" spans="1:4" ht="12.75">
      <c r="A1038">
        <v>0.9999990370000272</v>
      </c>
      <c r="B1038">
        <f t="shared" si="32"/>
        <v>4.761037770573743</v>
      </c>
      <c r="C1038">
        <v>4.76104</v>
      </c>
      <c r="D1038">
        <f t="shared" si="33"/>
        <v>6.26104</v>
      </c>
    </row>
    <row r="1039" spans="1:4" ht="12.75">
      <c r="A1039">
        <v>0.9999990380000272</v>
      </c>
      <c r="B1039">
        <f t="shared" si="32"/>
        <v>4.761247417033185</v>
      </c>
      <c r="C1039">
        <v>4.76125</v>
      </c>
      <c r="D1039">
        <f t="shared" si="33"/>
        <v>6.26125</v>
      </c>
    </row>
    <row r="1040" spans="1:4" ht="12.75">
      <c r="A1040">
        <v>0.9999990390000272</v>
      </c>
      <c r="B1040">
        <f t="shared" si="32"/>
        <v>4.761457272966361</v>
      </c>
      <c r="C1040">
        <v>4.76146</v>
      </c>
      <c r="D1040">
        <f t="shared" si="33"/>
        <v>6.26146</v>
      </c>
    </row>
    <row r="1041" spans="1:4" ht="12.75">
      <c r="A1041">
        <v>0.9999990400000272</v>
      </c>
      <c r="B1041">
        <f t="shared" si="32"/>
        <v>4.761667338801552</v>
      </c>
      <c r="C1041">
        <v>4.76167</v>
      </c>
      <c r="D1041">
        <f t="shared" si="33"/>
        <v>6.26167</v>
      </c>
    </row>
    <row r="1042" spans="1:4" ht="12.75">
      <c r="A1042">
        <v>0.9999990410000271</v>
      </c>
      <c r="B1042">
        <f t="shared" si="32"/>
        <v>4.761877614968365</v>
      </c>
      <c r="C1042">
        <v>4.76188</v>
      </c>
      <c r="D1042">
        <f t="shared" si="33"/>
        <v>6.26188</v>
      </c>
    </row>
    <row r="1043" spans="1:4" ht="12.75">
      <c r="A1043">
        <v>0.9999990420000271</v>
      </c>
      <c r="B1043">
        <f t="shared" si="32"/>
        <v>4.762088101897732</v>
      </c>
      <c r="C1043">
        <v>4.76209</v>
      </c>
      <c r="D1043">
        <f t="shared" si="33"/>
        <v>6.26209</v>
      </c>
    </row>
    <row r="1044" spans="1:4" ht="12.75">
      <c r="A1044">
        <v>0.9999990430000271</v>
      </c>
      <c r="B1044">
        <f t="shared" si="32"/>
        <v>4.762298800021924</v>
      </c>
      <c r="C1044">
        <v>4.7623</v>
      </c>
      <c r="D1044">
        <f t="shared" si="33"/>
        <v>6.2623</v>
      </c>
    </row>
    <row r="1045" spans="1:4" ht="12.75">
      <c r="A1045">
        <v>0.999999044000027</v>
      </c>
      <c r="B1045">
        <f t="shared" si="32"/>
        <v>4.762509709774547</v>
      </c>
      <c r="C1045">
        <v>4.76251</v>
      </c>
      <c r="D1045">
        <f t="shared" si="33"/>
        <v>6.26251</v>
      </c>
    </row>
    <row r="1046" spans="1:4" ht="12.75">
      <c r="A1046">
        <v>0.999999045000027</v>
      </c>
      <c r="B1046">
        <f t="shared" si="32"/>
        <v>4.762720831590555</v>
      </c>
      <c r="C1046">
        <v>4.76272</v>
      </c>
      <c r="D1046">
        <f t="shared" si="33"/>
        <v>6.26272</v>
      </c>
    </row>
    <row r="1047" spans="1:4" ht="12.75">
      <c r="A1047">
        <v>0.999999046000027</v>
      </c>
      <c r="B1047">
        <f t="shared" si="32"/>
        <v>4.762932165906254</v>
      </c>
      <c r="C1047">
        <v>4.76293</v>
      </c>
      <c r="D1047">
        <f t="shared" si="33"/>
        <v>6.26293</v>
      </c>
    </row>
    <row r="1048" spans="1:4" ht="12.75">
      <c r="A1048">
        <v>0.999999047000027</v>
      </c>
      <c r="B1048">
        <f t="shared" si="32"/>
        <v>4.763143713159306</v>
      </c>
      <c r="C1048">
        <v>4.76314</v>
      </c>
      <c r="D1048">
        <f t="shared" si="33"/>
        <v>6.26314</v>
      </c>
    </row>
    <row r="1049" spans="1:4" ht="12.75">
      <c r="A1049">
        <v>0.9999990480000269</v>
      </c>
      <c r="B1049">
        <f t="shared" si="32"/>
        <v>4.763355473788735</v>
      </c>
      <c r="C1049">
        <v>4.76336</v>
      </c>
      <c r="D1049">
        <f t="shared" si="33"/>
        <v>6.26336</v>
      </c>
    </row>
    <row r="1050" spans="1:4" ht="12.75">
      <c r="A1050">
        <v>0.9999990490000269</v>
      </c>
      <c r="B1050">
        <f t="shared" si="32"/>
        <v>4.763567448234934</v>
      </c>
      <c r="C1050">
        <v>4.76357</v>
      </c>
      <c r="D1050">
        <f t="shared" si="33"/>
        <v>6.26357</v>
      </c>
    </row>
    <row r="1051" spans="1:4" ht="12.75">
      <c r="A1051">
        <v>0.9999990500000269</v>
      </c>
      <c r="B1051">
        <f t="shared" si="32"/>
        <v>4.763779636939665</v>
      </c>
      <c r="C1051">
        <v>4.76378</v>
      </c>
      <c r="D1051">
        <f t="shared" si="33"/>
        <v>6.26378</v>
      </c>
    </row>
    <row r="1052" spans="1:4" ht="12.75">
      <c r="A1052">
        <v>0.9999990510000268</v>
      </c>
      <c r="B1052">
        <f t="shared" si="32"/>
        <v>4.763992040346079</v>
      </c>
      <c r="C1052">
        <v>4.76399</v>
      </c>
      <c r="D1052">
        <f t="shared" si="33"/>
        <v>6.26399</v>
      </c>
    </row>
    <row r="1053" spans="1:4" ht="12.75">
      <c r="A1053">
        <v>0.9999990520000268</v>
      </c>
      <c r="B1053">
        <f t="shared" si="32"/>
        <v>4.764204658898706</v>
      </c>
      <c r="C1053">
        <v>4.7642</v>
      </c>
      <c r="D1053">
        <f t="shared" si="33"/>
        <v>6.2642</v>
      </c>
    </row>
    <row r="1054" spans="1:4" ht="12.75">
      <c r="A1054">
        <v>0.9999990530000268</v>
      </c>
      <c r="B1054">
        <f t="shared" si="32"/>
        <v>4.764417493043466</v>
      </c>
      <c r="C1054">
        <v>4.76442</v>
      </c>
      <c r="D1054">
        <f t="shared" si="33"/>
        <v>6.26442</v>
      </c>
    </row>
    <row r="1055" spans="1:4" ht="12.75">
      <c r="A1055">
        <v>0.9999990540000268</v>
      </c>
      <c r="B1055">
        <f t="shared" si="32"/>
        <v>4.76463054322768</v>
      </c>
      <c r="C1055">
        <v>4.76463</v>
      </c>
      <c r="D1055">
        <f t="shared" si="33"/>
        <v>6.26463</v>
      </c>
    </row>
    <row r="1056" spans="1:4" ht="12.75">
      <c r="A1056">
        <v>0.9999990550000267</v>
      </c>
      <c r="B1056">
        <f t="shared" si="32"/>
        <v>4.764843809900068</v>
      </c>
      <c r="C1056">
        <v>4.76484</v>
      </c>
      <c r="D1056">
        <f t="shared" si="33"/>
        <v>6.26484</v>
      </c>
    </row>
    <row r="1057" spans="1:4" ht="12.75">
      <c r="A1057">
        <v>0.9999990560000267</v>
      </c>
      <c r="B1057">
        <f t="shared" si="32"/>
        <v>4.765057293510762</v>
      </c>
      <c r="C1057">
        <v>4.76506</v>
      </c>
      <c r="D1057">
        <f t="shared" si="33"/>
        <v>6.26506</v>
      </c>
    </row>
    <row r="1058" spans="1:4" ht="12.75">
      <c r="A1058">
        <v>0.9999990570000267</v>
      </c>
      <c r="B1058">
        <f t="shared" si="32"/>
        <v>4.765270994511307</v>
      </c>
      <c r="C1058">
        <v>4.76527</v>
      </c>
      <c r="D1058">
        <f t="shared" si="33"/>
        <v>6.26527</v>
      </c>
    </row>
    <row r="1059" spans="1:4" ht="12.75">
      <c r="A1059">
        <v>0.9999990580000266</v>
      </c>
      <c r="B1059">
        <f t="shared" si="32"/>
        <v>4.765484913354667</v>
      </c>
      <c r="C1059">
        <v>4.76548</v>
      </c>
      <c r="D1059">
        <f t="shared" si="33"/>
        <v>6.26548</v>
      </c>
    </row>
    <row r="1060" spans="1:4" ht="12.75">
      <c r="A1060">
        <v>0.9999990590000266</v>
      </c>
      <c r="B1060">
        <f t="shared" si="32"/>
        <v>4.765699050495236</v>
      </c>
      <c r="C1060">
        <v>4.7657</v>
      </c>
      <c r="D1060">
        <f t="shared" si="33"/>
        <v>6.2657</v>
      </c>
    </row>
    <row r="1061" spans="1:4" ht="12.75">
      <c r="A1061">
        <v>0.9999990600000266</v>
      </c>
      <c r="B1061">
        <f t="shared" si="32"/>
        <v>4.765913406388842</v>
      </c>
      <c r="C1061">
        <v>4.76591</v>
      </c>
      <c r="D1061">
        <f t="shared" si="33"/>
        <v>6.26591</v>
      </c>
    </row>
    <row r="1062" spans="1:4" ht="12.75">
      <c r="A1062">
        <v>0.9999990610000266</v>
      </c>
      <c r="B1062">
        <f t="shared" si="32"/>
        <v>4.766127981492741</v>
      </c>
      <c r="C1062">
        <v>4.76613</v>
      </c>
      <c r="D1062">
        <f t="shared" si="33"/>
        <v>6.26613</v>
      </c>
    </row>
    <row r="1063" spans="1:4" ht="12.75">
      <c r="A1063">
        <v>0.9999990620000265</v>
      </c>
      <c r="B1063">
        <f t="shared" si="32"/>
        <v>4.766342776265645</v>
      </c>
      <c r="C1063">
        <v>4.76634</v>
      </c>
      <c r="D1063">
        <f t="shared" si="33"/>
        <v>6.26634</v>
      </c>
    </row>
    <row r="1064" spans="1:4" ht="12.75">
      <c r="A1064">
        <v>0.9999990630000265</v>
      </c>
      <c r="B1064">
        <f t="shared" si="32"/>
        <v>4.766557791167714</v>
      </c>
      <c r="C1064">
        <v>4.76656</v>
      </c>
      <c r="D1064">
        <f t="shared" si="33"/>
        <v>6.26656</v>
      </c>
    </row>
    <row r="1065" spans="1:4" ht="12.75">
      <c r="A1065">
        <v>0.9999990640000265</v>
      </c>
      <c r="B1065">
        <f t="shared" si="32"/>
        <v>4.766773026660564</v>
      </c>
      <c r="C1065">
        <v>4.76677</v>
      </c>
      <c r="D1065">
        <f t="shared" si="33"/>
        <v>6.26677</v>
      </c>
    </row>
    <row r="1066" spans="1:4" ht="12.75">
      <c r="A1066">
        <v>0.9999990650000264</v>
      </c>
      <c r="B1066">
        <f t="shared" si="32"/>
        <v>4.76698848320727</v>
      </c>
      <c r="C1066">
        <v>4.76699</v>
      </c>
      <c r="D1066">
        <f t="shared" si="33"/>
        <v>6.26699</v>
      </c>
    </row>
    <row r="1067" spans="1:4" ht="12.75">
      <c r="A1067">
        <v>0.9999990660000264</v>
      </c>
      <c r="B1067">
        <f t="shared" si="32"/>
        <v>4.7672041612723834</v>
      </c>
      <c r="C1067">
        <v>4.7672</v>
      </c>
      <c r="D1067">
        <f t="shared" si="33"/>
        <v>6.2672</v>
      </c>
    </row>
    <row r="1068" spans="1:4" ht="12.75">
      <c r="A1068">
        <v>0.9999990670000264</v>
      </c>
      <c r="B1068">
        <f t="shared" si="32"/>
        <v>4.767420061321931</v>
      </c>
      <c r="C1068">
        <v>4.76742</v>
      </c>
      <c r="D1068">
        <f t="shared" si="33"/>
        <v>6.26742</v>
      </c>
    </row>
    <row r="1069" spans="1:4" ht="12.75">
      <c r="A1069">
        <v>0.9999990680000264</v>
      </c>
      <c r="B1069">
        <f t="shared" si="32"/>
        <v>4.767636183823413</v>
      </c>
      <c r="C1069">
        <v>4.76764</v>
      </c>
      <c r="D1069">
        <f t="shared" si="33"/>
        <v>6.26764</v>
      </c>
    </row>
    <row r="1070" spans="1:4" ht="12.75">
      <c r="A1070">
        <v>0.9999990690000263</v>
      </c>
      <c r="B1070">
        <f t="shared" si="32"/>
        <v>4.767852529245823</v>
      </c>
      <c r="C1070">
        <v>4.76785</v>
      </c>
      <c r="D1070">
        <f t="shared" si="33"/>
        <v>6.26785</v>
      </c>
    </row>
    <row r="1071" spans="1:4" ht="12.75">
      <c r="A1071">
        <v>0.9999990700000263</v>
      </c>
      <c r="B1071">
        <f t="shared" si="32"/>
        <v>4.768069098059653</v>
      </c>
      <c r="C1071">
        <v>4.76807</v>
      </c>
      <c r="D1071">
        <f t="shared" si="33"/>
        <v>6.26807</v>
      </c>
    </row>
    <row r="1072" spans="1:4" ht="12.75">
      <c r="A1072">
        <v>0.9999990710000263</v>
      </c>
      <c r="B1072">
        <f t="shared" si="32"/>
        <v>4.768285890736893</v>
      </c>
      <c r="C1072">
        <v>4.76829</v>
      </c>
      <c r="D1072">
        <f t="shared" si="33"/>
        <v>6.26829</v>
      </c>
    </row>
    <row r="1073" spans="1:4" ht="12.75">
      <c r="A1073">
        <v>0.9999990720000262</v>
      </c>
      <c r="B1073">
        <f t="shared" si="32"/>
        <v>4.768502907751035</v>
      </c>
      <c r="C1073">
        <v>4.7685</v>
      </c>
      <c r="D1073">
        <f t="shared" si="33"/>
        <v>6.2685</v>
      </c>
    </row>
    <row r="1074" spans="1:4" ht="12.75">
      <c r="A1074">
        <v>0.9999990730000262</v>
      </c>
      <c r="B1074">
        <f t="shared" si="32"/>
        <v>4.768720149577092</v>
      </c>
      <c r="C1074">
        <v>4.76872</v>
      </c>
      <c r="D1074">
        <f t="shared" si="33"/>
        <v>6.26872</v>
      </c>
    </row>
    <row r="1075" spans="1:4" ht="12.75">
      <c r="A1075">
        <v>0.9999990740000262</v>
      </c>
      <c r="B1075">
        <f t="shared" si="32"/>
        <v>4.768937616691596</v>
      </c>
      <c r="C1075">
        <v>4.76894</v>
      </c>
      <c r="D1075">
        <f t="shared" si="33"/>
        <v>6.26894</v>
      </c>
    </row>
    <row r="1076" spans="1:4" ht="12.75">
      <c r="A1076">
        <v>0.9999990750000262</v>
      </c>
      <c r="B1076">
        <f t="shared" si="32"/>
        <v>4.769155309572599</v>
      </c>
      <c r="C1076">
        <v>4.76916</v>
      </c>
      <c r="D1076">
        <f t="shared" si="33"/>
        <v>6.26916</v>
      </c>
    </row>
    <row r="1077" spans="1:4" ht="12.75">
      <c r="A1077">
        <v>0.9999990760000261</v>
      </c>
      <c r="B1077">
        <f t="shared" si="32"/>
        <v>4.769373228699696</v>
      </c>
      <c r="C1077">
        <v>4.76937</v>
      </c>
      <c r="D1077">
        <f t="shared" si="33"/>
        <v>6.26937</v>
      </c>
    </row>
    <row r="1078" spans="1:4" ht="12.75">
      <c r="A1078">
        <v>0.9999990770000261</v>
      </c>
      <c r="B1078">
        <f t="shared" si="32"/>
        <v>4.769591374554016</v>
      </c>
      <c r="C1078">
        <v>4.76959</v>
      </c>
      <c r="D1078">
        <f t="shared" si="33"/>
        <v>6.26959</v>
      </c>
    </row>
    <row r="1079" spans="1:4" ht="12.75">
      <c r="A1079">
        <v>0.9999990780000261</v>
      </c>
      <c r="B1079">
        <f t="shared" si="32"/>
        <v>4.769809747618236</v>
      </c>
      <c r="C1079">
        <v>4.76981</v>
      </c>
      <c r="D1079">
        <f t="shared" si="33"/>
        <v>6.26981</v>
      </c>
    </row>
    <row r="1080" spans="1:4" ht="12.75">
      <c r="A1080">
        <v>0.999999079000026</v>
      </c>
      <c r="B1080">
        <f t="shared" si="32"/>
        <v>4.770028348376584</v>
      </c>
      <c r="C1080">
        <v>4.77003</v>
      </c>
      <c r="D1080">
        <f t="shared" si="33"/>
        <v>6.27003</v>
      </c>
    </row>
    <row r="1081" spans="1:4" ht="12.75">
      <c r="A1081">
        <v>0.999999080000026</v>
      </c>
      <c r="B1081">
        <f t="shared" si="32"/>
        <v>4.770247177314853</v>
      </c>
      <c r="C1081">
        <v>4.77025</v>
      </c>
      <c r="D1081">
        <f t="shared" si="33"/>
        <v>6.27025</v>
      </c>
    </row>
    <row r="1082" spans="1:4" ht="12.75">
      <c r="A1082">
        <v>0.999999081000026</v>
      </c>
      <c r="B1082">
        <f t="shared" si="32"/>
        <v>4.770466234920397</v>
      </c>
      <c r="C1082">
        <v>4.77047</v>
      </c>
      <c r="D1082">
        <f t="shared" si="33"/>
        <v>6.27047</v>
      </c>
    </row>
    <row r="1083" spans="1:4" ht="12.75">
      <c r="A1083">
        <v>0.999999082000026</v>
      </c>
      <c r="B1083">
        <f t="shared" si="32"/>
        <v>4.770685521682147</v>
      </c>
      <c r="C1083">
        <v>4.77069</v>
      </c>
      <c r="D1083">
        <f t="shared" si="33"/>
        <v>6.27069</v>
      </c>
    </row>
    <row r="1084" spans="1:4" ht="12.75">
      <c r="A1084">
        <v>0.9999990830000259</v>
      </c>
      <c r="B1084">
        <f t="shared" si="32"/>
        <v>4.77090503809061</v>
      </c>
      <c r="C1084">
        <v>4.77091</v>
      </c>
      <c r="D1084">
        <f t="shared" si="33"/>
        <v>6.27091</v>
      </c>
    </row>
    <row r="1085" spans="1:4" ht="12.75">
      <c r="A1085">
        <v>0.9999990840000259</v>
      </c>
      <c r="B1085">
        <f t="shared" si="32"/>
        <v>4.771124784637885</v>
      </c>
      <c r="C1085">
        <v>4.77112</v>
      </c>
      <c r="D1085">
        <f t="shared" si="33"/>
        <v>6.27112</v>
      </c>
    </row>
    <row r="1086" spans="1:4" ht="12.75">
      <c r="A1086">
        <v>0.9999990850000259</v>
      </c>
      <c r="B1086">
        <f t="shared" si="32"/>
        <v>4.771344761817662</v>
      </c>
      <c r="C1086">
        <v>4.77134</v>
      </c>
      <c r="D1086">
        <f t="shared" si="33"/>
        <v>6.27134</v>
      </c>
    </row>
    <row r="1087" spans="1:4" ht="12.75">
      <c r="A1087">
        <v>0.9999990860000258</v>
      </c>
      <c r="B1087">
        <f t="shared" si="32"/>
        <v>4.771564970125234</v>
      </c>
      <c r="C1087">
        <v>4.77156</v>
      </c>
      <c r="D1087">
        <f t="shared" si="33"/>
        <v>6.27156</v>
      </c>
    </row>
    <row r="1088" spans="1:4" ht="12.75">
      <c r="A1088">
        <v>0.9999990870000258</v>
      </c>
      <c r="B1088">
        <f t="shared" si="32"/>
        <v>4.771785410057496</v>
      </c>
      <c r="C1088">
        <v>4.77179</v>
      </c>
      <c r="D1088">
        <f t="shared" si="33"/>
        <v>6.27179</v>
      </c>
    </row>
    <row r="1089" spans="1:4" ht="12.75">
      <c r="A1089">
        <v>0.9999990880000258</v>
      </c>
      <c r="B1089">
        <f aca="true" t="shared" si="34" ref="B1089:B1152">NORMSINV(A1089)</f>
        <v>4.772006082112963</v>
      </c>
      <c r="C1089">
        <v>4.77201</v>
      </c>
      <c r="D1089">
        <f aca="true" t="shared" si="35" ref="D1089:D1152">C1089+1.5</f>
        <v>6.27201</v>
      </c>
    </row>
    <row r="1090" spans="1:4" ht="12.75">
      <c r="A1090">
        <v>0.9999990890000258</v>
      </c>
      <c r="B1090">
        <f t="shared" si="34"/>
        <v>4.7722269867917735</v>
      </c>
      <c r="C1090">
        <v>4.77223</v>
      </c>
      <c r="D1090">
        <f t="shared" si="35"/>
        <v>6.27223</v>
      </c>
    </row>
    <row r="1091" spans="1:4" ht="12.75">
      <c r="A1091">
        <v>0.9999990900000257</v>
      </c>
      <c r="B1091">
        <f t="shared" si="34"/>
        <v>4.772448124595686</v>
      </c>
      <c r="C1091">
        <v>4.77245</v>
      </c>
      <c r="D1091">
        <f t="shared" si="35"/>
        <v>6.27245</v>
      </c>
    </row>
    <row r="1092" spans="1:4" ht="12.75">
      <c r="A1092">
        <v>0.9999990910000257</v>
      </c>
      <c r="B1092">
        <f t="shared" si="34"/>
        <v>4.772669496028105</v>
      </c>
      <c r="C1092">
        <v>4.77267</v>
      </c>
      <c r="D1092">
        <f t="shared" si="35"/>
        <v>6.27267</v>
      </c>
    </row>
    <row r="1093" spans="1:4" ht="12.75">
      <c r="A1093">
        <v>0.9999990920000257</v>
      </c>
      <c r="B1093">
        <f t="shared" si="34"/>
        <v>4.77289110159407</v>
      </c>
      <c r="C1093">
        <v>4.77289</v>
      </c>
      <c r="D1093">
        <f t="shared" si="35"/>
        <v>6.27289</v>
      </c>
    </row>
    <row r="1094" spans="1:4" ht="12.75">
      <c r="A1094">
        <v>0.9999990930000257</v>
      </c>
      <c r="B1094">
        <f t="shared" si="34"/>
        <v>4.773112941800278</v>
      </c>
      <c r="C1094">
        <v>4.77311</v>
      </c>
      <c r="D1094">
        <f t="shared" si="35"/>
        <v>6.27311</v>
      </c>
    </row>
    <row r="1095" spans="1:4" ht="12.75">
      <c r="A1095">
        <v>0.9999990940000256</v>
      </c>
      <c r="B1095">
        <f t="shared" si="34"/>
        <v>4.773335017155077</v>
      </c>
      <c r="C1095">
        <v>4.77334</v>
      </c>
      <c r="D1095">
        <f t="shared" si="35"/>
        <v>6.27334</v>
      </c>
    </row>
    <row r="1096" spans="1:4" ht="12.75">
      <c r="A1096">
        <v>0.9999990950000256</v>
      </c>
      <c r="B1096">
        <f t="shared" si="34"/>
        <v>4.773557328168483</v>
      </c>
      <c r="C1096">
        <v>4.77356</v>
      </c>
      <c r="D1096">
        <f t="shared" si="35"/>
        <v>6.27356</v>
      </c>
    </row>
    <row r="1097" spans="1:4" ht="12.75">
      <c r="A1097">
        <v>0.9999990960000256</v>
      </c>
      <c r="B1097">
        <f t="shared" si="34"/>
        <v>4.773779875352181</v>
      </c>
      <c r="C1097">
        <v>4.77378</v>
      </c>
      <c r="D1097">
        <f t="shared" si="35"/>
        <v>6.27378</v>
      </c>
    </row>
    <row r="1098" spans="1:4" ht="12.75">
      <c r="A1098">
        <v>0.9999990970000255</v>
      </c>
      <c r="B1098">
        <f t="shared" si="34"/>
        <v>4.774002659219541</v>
      </c>
      <c r="C1098">
        <v>4.774</v>
      </c>
      <c r="D1098">
        <f t="shared" si="35"/>
        <v>6.274</v>
      </c>
    </row>
    <row r="1099" spans="1:4" ht="12.75">
      <c r="A1099">
        <v>0.9999990980000255</v>
      </c>
      <c r="B1099">
        <f t="shared" si="34"/>
        <v>4.774225680285614</v>
      </c>
      <c r="C1099">
        <v>4.77423</v>
      </c>
      <c r="D1099">
        <f t="shared" si="35"/>
        <v>6.27423</v>
      </c>
    </row>
    <row r="1100" spans="1:4" ht="12.75">
      <c r="A1100">
        <v>0.9999990990000255</v>
      </c>
      <c r="B1100">
        <f t="shared" si="34"/>
        <v>4.774448939067148</v>
      </c>
      <c r="C1100">
        <v>4.77445</v>
      </c>
      <c r="D1100">
        <f t="shared" si="35"/>
        <v>6.27445</v>
      </c>
    </row>
    <row r="1101" spans="1:4" ht="12.75">
      <c r="A1101">
        <v>0.9999991000000255</v>
      </c>
      <c r="B1101">
        <f t="shared" si="34"/>
        <v>4.774672436082591</v>
      </c>
      <c r="C1101">
        <v>4.77467</v>
      </c>
      <c r="D1101">
        <f t="shared" si="35"/>
        <v>6.27467</v>
      </c>
    </row>
    <row r="1102" spans="1:4" ht="12.75">
      <c r="A1102">
        <v>0.9999991010000254</v>
      </c>
      <c r="B1102">
        <f t="shared" si="34"/>
        <v>4.7748961718521015</v>
      </c>
      <c r="C1102">
        <v>4.7749</v>
      </c>
      <c r="D1102">
        <f t="shared" si="35"/>
        <v>6.2749</v>
      </c>
    </row>
    <row r="1103" spans="1:4" ht="12.75">
      <c r="A1103">
        <v>0.9999991020000254</v>
      </c>
      <c r="B1103">
        <f t="shared" si="34"/>
        <v>4.775120146897557</v>
      </c>
      <c r="C1103">
        <v>4.77512</v>
      </c>
      <c r="D1103">
        <f t="shared" si="35"/>
        <v>6.27512</v>
      </c>
    </row>
    <row r="1104" spans="1:4" ht="12.75">
      <c r="A1104">
        <v>0.9999991030000254</v>
      </c>
      <c r="B1104">
        <f t="shared" si="34"/>
        <v>4.775344361742551</v>
      </c>
      <c r="C1104">
        <v>4.77534</v>
      </c>
      <c r="D1104">
        <f t="shared" si="35"/>
        <v>6.27534</v>
      </c>
    </row>
    <row r="1105" spans="1:4" ht="12.75">
      <c r="A1105">
        <v>0.9999991040000253</v>
      </c>
      <c r="B1105">
        <f t="shared" si="34"/>
        <v>4.775568816912414</v>
      </c>
      <c r="C1105">
        <v>4.77557</v>
      </c>
      <c r="D1105">
        <f t="shared" si="35"/>
        <v>6.27557</v>
      </c>
    </row>
    <row r="1106" spans="1:4" ht="12.75">
      <c r="A1106">
        <v>0.9999991050000253</v>
      </c>
      <c r="B1106">
        <f t="shared" si="34"/>
        <v>4.77579351293422</v>
      </c>
      <c r="C1106">
        <v>4.77579</v>
      </c>
      <c r="D1106">
        <f t="shared" si="35"/>
        <v>6.27579</v>
      </c>
    </row>
    <row r="1107" spans="1:4" ht="12.75">
      <c r="A1107">
        <v>0.9999991060000253</v>
      </c>
      <c r="B1107">
        <f t="shared" si="34"/>
        <v>4.776018450336785</v>
      </c>
      <c r="C1107">
        <v>4.77602</v>
      </c>
      <c r="D1107">
        <f t="shared" si="35"/>
        <v>6.27602</v>
      </c>
    </row>
    <row r="1108" spans="1:4" ht="12.75">
      <c r="A1108">
        <v>0.9999991070000253</v>
      </c>
      <c r="B1108">
        <f t="shared" si="34"/>
        <v>4.77624362965068</v>
      </c>
      <c r="C1108">
        <v>4.77624</v>
      </c>
      <c r="D1108">
        <f t="shared" si="35"/>
        <v>6.27624</v>
      </c>
    </row>
    <row r="1109" spans="1:4" ht="12.75">
      <c r="A1109">
        <v>0.9999991080000252</v>
      </c>
      <c r="B1109">
        <f t="shared" si="34"/>
        <v>4.776469051408243</v>
      </c>
      <c r="C1109">
        <v>4.77647</v>
      </c>
      <c r="D1109">
        <f t="shared" si="35"/>
        <v>6.27647</v>
      </c>
    </row>
    <row r="1110" spans="1:4" ht="12.75">
      <c r="A1110">
        <v>0.9999991090000252</v>
      </c>
      <c r="B1110">
        <f t="shared" si="34"/>
        <v>4.776694716143575</v>
      </c>
      <c r="C1110">
        <v>4.77669</v>
      </c>
      <c r="D1110">
        <f t="shared" si="35"/>
        <v>6.27669</v>
      </c>
    </row>
    <row r="1111" spans="1:4" ht="12.75">
      <c r="A1111">
        <v>0.9999991100000252</v>
      </c>
      <c r="B1111">
        <f t="shared" si="34"/>
        <v>4.776920624392563</v>
      </c>
      <c r="C1111">
        <v>4.77692</v>
      </c>
      <c r="D1111">
        <f t="shared" si="35"/>
        <v>6.27692</v>
      </c>
    </row>
    <row r="1112" spans="1:4" ht="12.75">
      <c r="A1112">
        <v>0.9999991110000251</v>
      </c>
      <c r="B1112">
        <f t="shared" si="34"/>
        <v>4.777146776692877</v>
      </c>
      <c r="C1112">
        <v>4.77715</v>
      </c>
      <c r="D1112">
        <f t="shared" si="35"/>
        <v>6.27715</v>
      </c>
    </row>
    <row r="1113" spans="1:4" ht="12.75">
      <c r="A1113">
        <v>0.9999991120000251</v>
      </c>
      <c r="B1113">
        <f t="shared" si="34"/>
        <v>4.777373173583982</v>
      </c>
      <c r="C1113">
        <v>4.77737</v>
      </c>
      <c r="D1113">
        <f t="shared" si="35"/>
        <v>6.27737</v>
      </c>
    </row>
    <row r="1114" spans="1:4" ht="12.75">
      <c r="A1114">
        <v>0.9999991130000251</v>
      </c>
      <c r="B1114">
        <f t="shared" si="34"/>
        <v>4.777599815607144</v>
      </c>
      <c r="C1114">
        <v>4.7776</v>
      </c>
      <c r="D1114">
        <f t="shared" si="35"/>
        <v>6.2776</v>
      </c>
    </row>
    <row r="1115" spans="1:4" ht="12.75">
      <c r="A1115">
        <v>0.9999991140000251</v>
      </c>
      <c r="B1115">
        <f t="shared" si="34"/>
        <v>4.7778267033054425</v>
      </c>
      <c r="C1115">
        <v>4.77783</v>
      </c>
      <c r="D1115">
        <f t="shared" si="35"/>
        <v>6.27783</v>
      </c>
    </row>
    <row r="1116" spans="1:4" ht="12.75">
      <c r="A1116">
        <v>0.999999115000025</v>
      </c>
      <c r="B1116">
        <f t="shared" si="34"/>
        <v>4.7780538372237755</v>
      </c>
      <c r="C1116">
        <v>4.77805</v>
      </c>
      <c r="D1116">
        <f t="shared" si="35"/>
        <v>6.27805</v>
      </c>
    </row>
    <row r="1117" spans="1:4" ht="12.75">
      <c r="A1117">
        <v>0.999999116000025</v>
      </c>
      <c r="B1117">
        <f t="shared" si="34"/>
        <v>4.7782812179088605</v>
      </c>
      <c r="C1117">
        <v>4.77828</v>
      </c>
      <c r="D1117">
        <f t="shared" si="35"/>
        <v>6.27828</v>
      </c>
    </row>
    <row r="1118" spans="1:4" ht="12.75">
      <c r="A1118">
        <v>0.999999117000025</v>
      </c>
      <c r="B1118">
        <f t="shared" si="34"/>
        <v>4.778508845909261</v>
      </c>
      <c r="C1118">
        <v>4.77851</v>
      </c>
      <c r="D1118">
        <f t="shared" si="35"/>
        <v>6.27851</v>
      </c>
    </row>
    <row r="1119" spans="1:4" ht="12.75">
      <c r="A1119">
        <v>0.999999118000025</v>
      </c>
      <c r="B1119">
        <f t="shared" si="34"/>
        <v>4.778736721775378</v>
      </c>
      <c r="C1119">
        <v>4.77874</v>
      </c>
      <c r="D1119">
        <f t="shared" si="35"/>
        <v>6.27874</v>
      </c>
    </row>
    <row r="1120" spans="1:4" ht="12.75">
      <c r="A1120">
        <v>0.9999991190000249</v>
      </c>
      <c r="B1120">
        <f t="shared" si="34"/>
        <v>4.778964846059459</v>
      </c>
      <c r="C1120">
        <v>4.77896</v>
      </c>
      <c r="D1120">
        <f t="shared" si="35"/>
        <v>6.27896</v>
      </c>
    </row>
    <row r="1121" spans="1:4" ht="12.75">
      <c r="A1121">
        <v>0.9999991200000249</v>
      </c>
      <c r="B1121">
        <f t="shared" si="34"/>
        <v>4.779193219315623</v>
      </c>
      <c r="C1121">
        <v>4.77919</v>
      </c>
      <c r="D1121">
        <f t="shared" si="35"/>
        <v>6.27919</v>
      </c>
    </row>
    <row r="1122" spans="1:4" ht="12.75">
      <c r="A1122">
        <v>0.9999991210000249</v>
      </c>
      <c r="B1122">
        <f t="shared" si="34"/>
        <v>4.779421842099845</v>
      </c>
      <c r="C1122">
        <v>4.77942</v>
      </c>
      <c r="D1122">
        <f t="shared" si="35"/>
        <v>6.27942</v>
      </c>
    </row>
    <row r="1123" spans="1:4" ht="12.75">
      <c r="A1123">
        <v>0.9999991220000248</v>
      </c>
      <c r="B1123">
        <f t="shared" si="34"/>
        <v>4.7796507149699865</v>
      </c>
      <c r="C1123">
        <v>4.77965</v>
      </c>
      <c r="D1123">
        <f t="shared" si="35"/>
        <v>6.27965</v>
      </c>
    </row>
    <row r="1124" spans="1:4" ht="12.75">
      <c r="A1124">
        <v>0.9999991230000248</v>
      </c>
      <c r="B1124">
        <f t="shared" si="34"/>
        <v>4.7798798384857895</v>
      </c>
      <c r="C1124">
        <v>4.77988</v>
      </c>
      <c r="D1124">
        <f t="shared" si="35"/>
        <v>6.27988</v>
      </c>
    </row>
    <row r="1125" spans="1:4" ht="12.75">
      <c r="A1125">
        <v>0.9999991240000248</v>
      </c>
      <c r="B1125">
        <f t="shared" si="34"/>
        <v>4.780109213208887</v>
      </c>
      <c r="C1125">
        <v>4.78011</v>
      </c>
      <c r="D1125">
        <f t="shared" si="35"/>
        <v>6.28011</v>
      </c>
    </row>
    <row r="1126" spans="1:4" ht="12.75">
      <c r="A1126">
        <v>0.9999991250000247</v>
      </c>
      <c r="B1126">
        <f t="shared" si="34"/>
        <v>4.7803388397028215</v>
      </c>
      <c r="C1126">
        <v>4.78034</v>
      </c>
      <c r="D1126">
        <f t="shared" si="35"/>
        <v>6.28034</v>
      </c>
    </row>
    <row r="1127" spans="1:4" ht="12.75">
      <c r="A1127">
        <v>0.9999991260000247</v>
      </c>
      <c r="B1127">
        <f t="shared" si="34"/>
        <v>4.780568718533041</v>
      </c>
      <c r="C1127">
        <v>4.78057</v>
      </c>
      <c r="D1127">
        <f t="shared" si="35"/>
        <v>6.28057</v>
      </c>
    </row>
    <row r="1128" spans="1:4" ht="12.75">
      <c r="A1128">
        <v>0.9999991270000247</v>
      </c>
      <c r="B1128">
        <f t="shared" si="34"/>
        <v>4.780798850266913</v>
      </c>
      <c r="C1128">
        <v>4.7808</v>
      </c>
      <c r="D1128">
        <f t="shared" si="35"/>
        <v>6.2808</v>
      </c>
    </row>
    <row r="1129" spans="1:4" ht="12.75">
      <c r="A1129">
        <v>0.9999991280000247</v>
      </c>
      <c r="B1129">
        <f t="shared" si="34"/>
        <v>4.781029235473734</v>
      </c>
      <c r="C1129">
        <v>4.78103</v>
      </c>
      <c r="D1129">
        <f t="shared" si="35"/>
        <v>6.28103</v>
      </c>
    </row>
    <row r="1130" spans="1:4" ht="12.75">
      <c r="A1130">
        <v>0.9999991290000246</v>
      </c>
      <c r="B1130">
        <f t="shared" si="34"/>
        <v>4.781259874724742</v>
      </c>
      <c r="C1130">
        <v>4.78126</v>
      </c>
      <c r="D1130">
        <f t="shared" si="35"/>
        <v>6.28126</v>
      </c>
    </row>
    <row r="1131" spans="1:4" ht="12.75">
      <c r="A1131">
        <v>0.9999991300000246</v>
      </c>
      <c r="B1131">
        <f t="shared" si="34"/>
        <v>4.781490768593112</v>
      </c>
      <c r="C1131">
        <v>4.78149</v>
      </c>
      <c r="D1131">
        <f t="shared" si="35"/>
        <v>6.28149</v>
      </c>
    </row>
    <row r="1132" spans="1:4" ht="12.75">
      <c r="A1132">
        <v>0.9999991310000246</v>
      </c>
      <c r="B1132">
        <f t="shared" si="34"/>
        <v>4.7817219176539805</v>
      </c>
      <c r="C1132">
        <v>4.78172</v>
      </c>
      <c r="D1132">
        <f t="shared" si="35"/>
        <v>6.28172</v>
      </c>
    </row>
    <row r="1133" spans="1:4" ht="12.75">
      <c r="A1133">
        <v>0.9999991320000245</v>
      </c>
      <c r="B1133">
        <f t="shared" si="34"/>
        <v>4.78195332248445</v>
      </c>
      <c r="C1133">
        <v>4.78195</v>
      </c>
      <c r="D1133">
        <f t="shared" si="35"/>
        <v>6.28195</v>
      </c>
    </row>
    <row r="1134" spans="1:4" ht="12.75">
      <c r="A1134">
        <v>0.9999991330000245</v>
      </c>
      <c r="B1134">
        <f t="shared" si="34"/>
        <v>4.782184983663584</v>
      </c>
      <c r="C1134">
        <v>4.78218</v>
      </c>
      <c r="D1134">
        <f t="shared" si="35"/>
        <v>6.28218</v>
      </c>
    </row>
    <row r="1135" spans="1:4" ht="12.75">
      <c r="A1135">
        <v>0.9999991340000245</v>
      </c>
      <c r="B1135">
        <f t="shared" si="34"/>
        <v>4.782416901772442</v>
      </c>
      <c r="C1135">
        <v>4.78242</v>
      </c>
      <c r="D1135">
        <f t="shared" si="35"/>
        <v>6.28242</v>
      </c>
    </row>
    <row r="1136" spans="1:4" ht="12.75">
      <c r="A1136">
        <v>0.9999991350000245</v>
      </c>
      <c r="B1136">
        <f t="shared" si="34"/>
        <v>4.782649077394062</v>
      </c>
      <c r="C1136">
        <v>4.78265</v>
      </c>
      <c r="D1136">
        <f t="shared" si="35"/>
        <v>6.28265</v>
      </c>
    </row>
    <row r="1137" spans="1:4" ht="12.75">
      <c r="A1137">
        <v>0.9999991360000244</v>
      </c>
      <c r="B1137">
        <f t="shared" si="34"/>
        <v>4.78288151111349</v>
      </c>
      <c r="C1137">
        <v>4.78288</v>
      </c>
      <c r="D1137">
        <f t="shared" si="35"/>
        <v>6.28288</v>
      </c>
    </row>
    <row r="1138" spans="1:4" ht="12.75">
      <c r="A1138">
        <v>0.9999991370000244</v>
      </c>
      <c r="B1138">
        <f t="shared" si="34"/>
        <v>4.783114203517779</v>
      </c>
      <c r="C1138">
        <v>4.78311</v>
      </c>
      <c r="D1138">
        <f t="shared" si="35"/>
        <v>6.28311</v>
      </c>
    </row>
    <row r="1139" spans="1:4" ht="12.75">
      <c r="A1139">
        <v>0.9999991380000244</v>
      </c>
      <c r="B1139">
        <f t="shared" si="34"/>
        <v>4.7833471551959965</v>
      </c>
      <c r="C1139">
        <v>4.78335</v>
      </c>
      <c r="D1139">
        <f t="shared" si="35"/>
        <v>6.28335</v>
      </c>
    </row>
    <row r="1140" spans="1:4" ht="12.75">
      <c r="A1140">
        <v>0.9999991390000244</v>
      </c>
      <c r="B1140">
        <f t="shared" si="34"/>
        <v>4.783580366739246</v>
      </c>
      <c r="C1140">
        <v>4.78358</v>
      </c>
      <c r="D1140">
        <f t="shared" si="35"/>
        <v>6.28358</v>
      </c>
    </row>
    <row r="1141" spans="1:4" ht="12.75">
      <c r="A1141">
        <v>0.9999991400000243</v>
      </c>
      <c r="B1141">
        <f t="shared" si="34"/>
        <v>4.783813838740659</v>
      </c>
      <c r="C1141">
        <v>4.78381</v>
      </c>
      <c r="D1141">
        <f t="shared" si="35"/>
        <v>6.28381</v>
      </c>
    </row>
    <row r="1142" spans="1:4" ht="12.75">
      <c r="A1142">
        <v>0.9999991410000243</v>
      </c>
      <c r="B1142">
        <f t="shared" si="34"/>
        <v>4.784047571795416</v>
      </c>
      <c r="C1142">
        <v>4.78405</v>
      </c>
      <c r="D1142">
        <f t="shared" si="35"/>
        <v>6.28405</v>
      </c>
    </row>
    <row r="1143" spans="1:4" ht="12.75">
      <c r="A1143">
        <v>0.9999991420000243</v>
      </c>
      <c r="B1143">
        <f t="shared" si="34"/>
        <v>4.784281566500756</v>
      </c>
      <c r="C1143">
        <v>4.78428</v>
      </c>
      <c r="D1143">
        <f t="shared" si="35"/>
        <v>6.28428</v>
      </c>
    </row>
    <row r="1144" spans="1:4" ht="12.75">
      <c r="A1144">
        <v>0.9999991430000242</v>
      </c>
      <c r="B1144">
        <f t="shared" si="34"/>
        <v>4.784515823455981</v>
      </c>
      <c r="C1144">
        <v>4.78452</v>
      </c>
      <c r="D1144">
        <f t="shared" si="35"/>
        <v>6.28452</v>
      </c>
    </row>
    <row r="1145" spans="1:4" ht="12.75">
      <c r="A1145">
        <v>0.9999991440000242</v>
      </c>
      <c r="B1145">
        <f t="shared" si="34"/>
        <v>4.784750343262471</v>
      </c>
      <c r="C1145">
        <v>4.78475</v>
      </c>
      <c r="D1145">
        <f t="shared" si="35"/>
        <v>6.28475</v>
      </c>
    </row>
    <row r="1146" spans="1:4" ht="12.75">
      <c r="A1146">
        <v>0.9999991450000242</v>
      </c>
      <c r="B1146">
        <f t="shared" si="34"/>
        <v>4.784985126523683</v>
      </c>
      <c r="C1146">
        <v>4.78499</v>
      </c>
      <c r="D1146">
        <f t="shared" si="35"/>
        <v>6.28499</v>
      </c>
    </row>
    <row r="1147" spans="1:4" ht="12.75">
      <c r="A1147">
        <v>0.9999991460000242</v>
      </c>
      <c r="B1147">
        <f t="shared" si="34"/>
        <v>4.785220173845177</v>
      </c>
      <c r="C1147">
        <v>4.78522</v>
      </c>
      <c r="D1147">
        <f t="shared" si="35"/>
        <v>6.28522</v>
      </c>
    </row>
    <row r="1148" spans="1:4" ht="12.75">
      <c r="A1148">
        <v>0.9999991470000241</v>
      </c>
      <c r="B1148">
        <f t="shared" si="34"/>
        <v>4.785455485834615</v>
      </c>
      <c r="C1148">
        <v>4.78546</v>
      </c>
      <c r="D1148">
        <f t="shared" si="35"/>
        <v>6.28546</v>
      </c>
    </row>
    <row r="1149" spans="1:4" ht="12.75">
      <c r="A1149">
        <v>0.9999991480000241</v>
      </c>
      <c r="B1149">
        <f t="shared" si="34"/>
        <v>4.785691063101765</v>
      </c>
      <c r="C1149">
        <v>4.78569</v>
      </c>
      <c r="D1149">
        <f t="shared" si="35"/>
        <v>6.28569</v>
      </c>
    </row>
    <row r="1150" spans="1:4" ht="12.75">
      <c r="A1150">
        <v>0.9999991490000241</v>
      </c>
      <c r="B1150">
        <f t="shared" si="34"/>
        <v>4.785926906258528</v>
      </c>
      <c r="C1150">
        <v>4.78593</v>
      </c>
      <c r="D1150">
        <f t="shared" si="35"/>
        <v>6.28593</v>
      </c>
    </row>
    <row r="1151" spans="1:4" ht="12.75">
      <c r="A1151">
        <v>0.999999150000024</v>
      </c>
      <c r="B1151">
        <f t="shared" si="34"/>
        <v>4.786163015918933</v>
      </c>
      <c r="C1151">
        <v>4.78616</v>
      </c>
      <c r="D1151">
        <f t="shared" si="35"/>
        <v>6.28616</v>
      </c>
    </row>
    <row r="1152" spans="1:4" ht="12.75">
      <c r="A1152">
        <v>0.999999151000024</v>
      </c>
      <c r="B1152">
        <f t="shared" si="34"/>
        <v>4.786399392699154</v>
      </c>
      <c r="C1152">
        <v>4.7864</v>
      </c>
      <c r="D1152">
        <f t="shared" si="35"/>
        <v>6.2864</v>
      </c>
    </row>
    <row r="1153" spans="1:4" ht="12.75">
      <c r="A1153">
        <v>0.999999152000024</v>
      </c>
      <c r="B1153">
        <f aca="true" t="shared" si="36" ref="B1153:B1216">NORMSINV(A1153)</f>
        <v>4.786636037217521</v>
      </c>
      <c r="C1153">
        <v>4.78664</v>
      </c>
      <c r="D1153">
        <f aca="true" t="shared" si="37" ref="D1153:D1216">C1153+1.5</f>
        <v>6.28664</v>
      </c>
    </row>
    <row r="1154" spans="1:4" ht="12.75">
      <c r="A1154">
        <v>0.999999153000024</v>
      </c>
      <c r="B1154">
        <f t="shared" si="36"/>
        <v>4.786872950094523</v>
      </c>
      <c r="C1154">
        <v>4.78687</v>
      </c>
      <c r="D1154">
        <f t="shared" si="37"/>
        <v>6.28687</v>
      </c>
    </row>
    <row r="1155" spans="1:4" ht="12.75">
      <c r="A1155">
        <v>0.9999991540000239</v>
      </c>
      <c r="B1155">
        <f t="shared" si="36"/>
        <v>4.787110131952824</v>
      </c>
      <c r="C1155">
        <v>4.78711</v>
      </c>
      <c r="D1155">
        <f t="shared" si="37"/>
        <v>6.28711</v>
      </c>
    </row>
    <row r="1156" spans="1:4" ht="12.75">
      <c r="A1156">
        <v>0.9999991550000239</v>
      </c>
      <c r="B1156">
        <f t="shared" si="36"/>
        <v>4.787347583417272</v>
      </c>
      <c r="C1156">
        <v>4.78735</v>
      </c>
      <c r="D1156">
        <f t="shared" si="37"/>
        <v>6.28735</v>
      </c>
    </row>
    <row r="1157" spans="1:4" ht="12.75">
      <c r="A1157">
        <v>0.9999991560000239</v>
      </c>
      <c r="B1157">
        <f t="shared" si="36"/>
        <v>4.787585305114912</v>
      </c>
      <c r="C1157">
        <v>4.78759</v>
      </c>
      <c r="D1157">
        <f t="shared" si="37"/>
        <v>6.28759</v>
      </c>
    </row>
    <row r="1158" spans="1:4" ht="12.75">
      <c r="A1158">
        <v>0.9999991570000238</v>
      </c>
      <c r="B1158">
        <f t="shared" si="36"/>
        <v>4.787823297674988</v>
      </c>
      <c r="C1158">
        <v>4.78782</v>
      </c>
      <c r="D1158">
        <f t="shared" si="37"/>
        <v>6.28782</v>
      </c>
    </row>
    <row r="1159" spans="1:4" ht="12.75">
      <c r="A1159">
        <v>0.9999991580000238</v>
      </c>
      <c r="B1159">
        <f t="shared" si="36"/>
        <v>4.788061561728966</v>
      </c>
      <c r="C1159">
        <v>4.78806</v>
      </c>
      <c r="D1159">
        <f t="shared" si="37"/>
        <v>6.28806</v>
      </c>
    </row>
    <row r="1160" spans="1:4" ht="12.75">
      <c r="A1160">
        <v>0.9999991590000238</v>
      </c>
      <c r="B1160">
        <f t="shared" si="36"/>
        <v>4.788300097910526</v>
      </c>
      <c r="C1160">
        <v>4.7883</v>
      </c>
      <c r="D1160">
        <f t="shared" si="37"/>
        <v>6.2883</v>
      </c>
    </row>
    <row r="1161" spans="1:4" ht="12.75">
      <c r="A1161">
        <v>0.9999991600000238</v>
      </c>
      <c r="B1161">
        <f t="shared" si="36"/>
        <v>4.788538906855597</v>
      </c>
      <c r="C1161">
        <v>4.78854</v>
      </c>
      <c r="D1161">
        <f t="shared" si="37"/>
        <v>6.28854</v>
      </c>
    </row>
    <row r="1162" spans="1:4" ht="12.75">
      <c r="A1162">
        <v>0.9999991610000237</v>
      </c>
      <c r="B1162">
        <f t="shared" si="36"/>
        <v>4.788777989202344</v>
      </c>
      <c r="C1162">
        <v>4.78878</v>
      </c>
      <c r="D1162">
        <f t="shared" si="37"/>
        <v>6.28878</v>
      </c>
    </row>
    <row r="1163" spans="1:4" ht="12.75">
      <c r="A1163">
        <v>0.9999991620000237</v>
      </c>
      <c r="B1163">
        <f t="shared" si="36"/>
        <v>4.789017345591194</v>
      </c>
      <c r="C1163">
        <v>4.78902</v>
      </c>
      <c r="D1163">
        <f t="shared" si="37"/>
        <v>6.28902</v>
      </c>
    </row>
    <row r="1164" spans="1:4" ht="12.75">
      <c r="A1164">
        <v>0.9999991630000237</v>
      </c>
      <c r="B1164">
        <f t="shared" si="36"/>
        <v>4.789256976664838</v>
      </c>
      <c r="C1164">
        <v>4.78926</v>
      </c>
      <c r="D1164">
        <f t="shared" si="37"/>
        <v>6.28926</v>
      </c>
    </row>
    <row r="1165" spans="1:4" ht="12.75">
      <c r="A1165">
        <v>0.9999991640000236</v>
      </c>
      <c r="B1165">
        <f t="shared" si="36"/>
        <v>4.789496883068253</v>
      </c>
      <c r="C1165">
        <v>4.7895</v>
      </c>
      <c r="D1165">
        <f t="shared" si="37"/>
        <v>6.2895</v>
      </c>
    </row>
    <row r="1166" spans="1:4" ht="12.75">
      <c r="A1166">
        <v>0.9999991650000236</v>
      </c>
      <c r="B1166">
        <f t="shared" si="36"/>
        <v>4.789737065448694</v>
      </c>
      <c r="C1166">
        <v>4.78974</v>
      </c>
      <c r="D1166">
        <f t="shared" si="37"/>
        <v>6.28974</v>
      </c>
    </row>
    <row r="1167" spans="1:4" ht="12.75">
      <c r="A1167">
        <v>0.9999991660000236</v>
      </c>
      <c r="B1167">
        <f t="shared" si="36"/>
        <v>4.789977524455724</v>
      </c>
      <c r="C1167">
        <v>4.78998</v>
      </c>
      <c r="D1167">
        <f t="shared" si="37"/>
        <v>6.28998</v>
      </c>
    </row>
    <row r="1168" spans="1:4" ht="12.75">
      <c r="A1168">
        <v>0.9999991670000236</v>
      </c>
      <c r="B1168">
        <f t="shared" si="36"/>
        <v>4.790218260741215</v>
      </c>
      <c r="C1168">
        <v>4.79022</v>
      </c>
      <c r="D1168">
        <f t="shared" si="37"/>
        <v>6.29022</v>
      </c>
    </row>
    <row r="1169" spans="1:4" ht="12.75">
      <c r="A1169">
        <v>0.9999991680000235</v>
      </c>
      <c r="B1169">
        <f t="shared" si="36"/>
        <v>4.790459274959361</v>
      </c>
      <c r="C1169">
        <v>4.79046</v>
      </c>
      <c r="D1169">
        <f t="shared" si="37"/>
        <v>6.29046</v>
      </c>
    </row>
    <row r="1170" spans="1:4" ht="12.75">
      <c r="A1170">
        <v>0.9999991690000235</v>
      </c>
      <c r="B1170">
        <f t="shared" si="36"/>
        <v>4.790700567766688</v>
      </c>
      <c r="C1170">
        <v>4.7907</v>
      </c>
      <c r="D1170">
        <f t="shared" si="37"/>
        <v>6.2907</v>
      </c>
    </row>
    <row r="1171" spans="1:4" ht="12.75">
      <c r="A1171">
        <v>0.9999991700000235</v>
      </c>
      <c r="B1171">
        <f t="shared" si="36"/>
        <v>4.790942139822066</v>
      </c>
      <c r="C1171">
        <v>4.79094</v>
      </c>
      <c r="D1171">
        <f t="shared" si="37"/>
        <v>6.29094</v>
      </c>
    </row>
    <row r="1172" spans="1:4" ht="12.75">
      <c r="A1172">
        <v>0.9999991710000234</v>
      </c>
      <c r="B1172">
        <f t="shared" si="36"/>
        <v>4.791183991786723</v>
      </c>
      <c r="C1172">
        <v>4.79118</v>
      </c>
      <c r="D1172">
        <f t="shared" si="37"/>
        <v>6.29118</v>
      </c>
    </row>
    <row r="1173" spans="1:4" ht="12.75">
      <c r="A1173">
        <v>0.9999991720000234</v>
      </c>
      <c r="B1173">
        <f t="shared" si="36"/>
        <v>4.791426124324254</v>
      </c>
      <c r="C1173">
        <v>4.79143</v>
      </c>
      <c r="D1173">
        <f t="shared" si="37"/>
        <v>6.29143</v>
      </c>
    </row>
    <row r="1174" spans="1:4" ht="12.75">
      <c r="A1174">
        <v>0.9999991730000234</v>
      </c>
      <c r="B1174">
        <f t="shared" si="36"/>
        <v>4.791668538100625</v>
      </c>
      <c r="C1174">
        <v>4.79167</v>
      </c>
      <c r="D1174">
        <f t="shared" si="37"/>
        <v>6.29167</v>
      </c>
    </row>
    <row r="1175" spans="1:4" ht="12.75">
      <c r="A1175">
        <v>0.9999991740000234</v>
      </c>
      <c r="B1175">
        <f t="shared" si="36"/>
        <v>4.791911233784202</v>
      </c>
      <c r="C1175">
        <v>4.79191</v>
      </c>
      <c r="D1175">
        <f t="shared" si="37"/>
        <v>6.29191</v>
      </c>
    </row>
    <row r="1176" spans="1:4" ht="12.75">
      <c r="A1176">
        <v>0.9999991750000233</v>
      </c>
      <c r="B1176">
        <f t="shared" si="36"/>
        <v>4.79215421204574</v>
      </c>
      <c r="C1176">
        <v>4.79215</v>
      </c>
      <c r="D1176">
        <f t="shared" si="37"/>
        <v>6.29215</v>
      </c>
    </row>
    <row r="1177" spans="1:4" ht="12.75">
      <c r="A1177">
        <v>0.9999991760000233</v>
      </c>
      <c r="B1177">
        <f t="shared" si="36"/>
        <v>4.792397473558419</v>
      </c>
      <c r="C1177">
        <v>4.7924</v>
      </c>
      <c r="D1177">
        <f t="shared" si="37"/>
        <v>6.2924</v>
      </c>
    </row>
    <row r="1178" spans="1:4" ht="12.75">
      <c r="A1178">
        <v>0.9999991770000233</v>
      </c>
      <c r="B1178">
        <f t="shared" si="36"/>
        <v>4.792641018997834</v>
      </c>
      <c r="C1178">
        <v>4.79264</v>
      </c>
      <c r="D1178">
        <f t="shared" si="37"/>
        <v>6.29264</v>
      </c>
    </row>
    <row r="1179" spans="1:4" ht="12.75">
      <c r="A1179">
        <v>0.9999991780000232</v>
      </c>
      <c r="B1179">
        <f t="shared" si="36"/>
        <v>4.792884849042021</v>
      </c>
      <c r="C1179">
        <v>4.79288</v>
      </c>
      <c r="D1179">
        <f t="shared" si="37"/>
        <v>6.29288</v>
      </c>
    </row>
    <row r="1180" spans="1:4" ht="12.75">
      <c r="A1180">
        <v>0.9999991790000232</v>
      </c>
      <c r="B1180">
        <f t="shared" si="36"/>
        <v>4.793128964371456</v>
      </c>
      <c r="C1180">
        <v>4.79313</v>
      </c>
      <c r="D1180">
        <f t="shared" si="37"/>
        <v>6.29313</v>
      </c>
    </row>
    <row r="1181" spans="1:4" ht="12.75">
      <c r="A1181">
        <v>0.9999991800000232</v>
      </c>
      <c r="B1181">
        <f t="shared" si="36"/>
        <v>4.793373365669087</v>
      </c>
      <c r="C1181">
        <v>4.79337</v>
      </c>
      <c r="D1181">
        <f t="shared" si="37"/>
        <v>6.29337</v>
      </c>
    </row>
    <row r="1182" spans="1:4" ht="12.75">
      <c r="A1182">
        <v>0.9999991810000232</v>
      </c>
      <c r="B1182">
        <f t="shared" si="36"/>
        <v>4.793618053620319</v>
      </c>
      <c r="C1182">
        <v>4.79362</v>
      </c>
      <c r="D1182">
        <f t="shared" si="37"/>
        <v>6.29362</v>
      </c>
    </row>
    <row r="1183" spans="1:4" ht="12.75">
      <c r="A1183">
        <v>0.9999991820000231</v>
      </c>
      <c r="B1183">
        <f t="shared" si="36"/>
        <v>4.793863028913052</v>
      </c>
      <c r="C1183">
        <v>4.79386</v>
      </c>
      <c r="D1183">
        <f t="shared" si="37"/>
        <v>6.29386</v>
      </c>
    </row>
    <row r="1184" spans="1:4" ht="12.75">
      <c r="A1184">
        <v>0.9999991830000231</v>
      </c>
      <c r="B1184">
        <f t="shared" si="36"/>
        <v>4.794108292237675</v>
      </c>
      <c r="C1184">
        <v>4.79411</v>
      </c>
      <c r="D1184">
        <f t="shared" si="37"/>
        <v>6.29411</v>
      </c>
    </row>
    <row r="1185" spans="1:4" ht="12.75">
      <c r="A1185">
        <v>0.9999991840000231</v>
      </c>
      <c r="B1185">
        <f t="shared" si="36"/>
        <v>4.794353844287086</v>
      </c>
      <c r="C1185">
        <v>4.79435</v>
      </c>
      <c r="D1185">
        <f t="shared" si="37"/>
        <v>6.29435</v>
      </c>
    </row>
    <row r="1186" spans="1:4" ht="12.75">
      <c r="A1186">
        <v>0.999999185000023</v>
      </c>
      <c r="B1186">
        <f t="shared" si="36"/>
        <v>4.794599685756702</v>
      </c>
      <c r="C1186">
        <v>4.7946</v>
      </c>
      <c r="D1186">
        <f t="shared" si="37"/>
        <v>6.2946</v>
      </c>
    </row>
    <row r="1187" spans="1:4" ht="12.75">
      <c r="A1187">
        <v>0.999999186000023</v>
      </c>
      <c r="B1187">
        <f t="shared" si="36"/>
        <v>4.794845817344471</v>
      </c>
      <c r="C1187">
        <v>4.79485</v>
      </c>
      <c r="D1187">
        <f t="shared" si="37"/>
        <v>6.29485</v>
      </c>
    </row>
    <row r="1188" spans="1:4" ht="12.75">
      <c r="A1188">
        <v>0.999999187000023</v>
      </c>
      <c r="B1188">
        <f t="shared" si="36"/>
        <v>4.79509223975089</v>
      </c>
      <c r="C1188">
        <v>4.79509</v>
      </c>
      <c r="D1188">
        <f t="shared" si="37"/>
        <v>6.29509</v>
      </c>
    </row>
    <row r="1189" spans="1:4" ht="12.75">
      <c r="A1189">
        <v>0.999999188000023</v>
      </c>
      <c r="B1189">
        <f t="shared" si="36"/>
        <v>4.795338953679004</v>
      </c>
      <c r="C1189">
        <v>4.79534</v>
      </c>
      <c r="D1189">
        <f t="shared" si="37"/>
        <v>6.29534</v>
      </c>
    </row>
    <row r="1190" spans="1:4" ht="12.75">
      <c r="A1190">
        <v>0.9999991890000229</v>
      </c>
      <c r="B1190">
        <f t="shared" si="36"/>
        <v>4.795585959834439</v>
      </c>
      <c r="C1190">
        <v>4.79559</v>
      </c>
      <c r="D1190">
        <f t="shared" si="37"/>
        <v>6.29559</v>
      </c>
    </row>
    <row r="1191" spans="1:4" ht="12.75">
      <c r="A1191">
        <v>0.9999991900000229</v>
      </c>
      <c r="B1191">
        <f t="shared" si="36"/>
        <v>4.795833258925392</v>
      </c>
      <c r="C1191">
        <v>4.79583</v>
      </c>
      <c r="D1191">
        <f t="shared" si="37"/>
        <v>6.29583</v>
      </c>
    </row>
    <row r="1192" spans="1:4" ht="12.75">
      <c r="A1192">
        <v>0.9999991910000229</v>
      </c>
      <c r="B1192">
        <f t="shared" si="36"/>
        <v>4.7960808516626585</v>
      </c>
      <c r="C1192">
        <v>4.79608</v>
      </c>
      <c r="D1192">
        <f t="shared" si="37"/>
        <v>6.29608</v>
      </c>
    </row>
    <row r="1193" spans="1:4" ht="12.75">
      <c r="A1193">
        <v>0.9999991920000229</v>
      </c>
      <c r="B1193">
        <f t="shared" si="36"/>
        <v>4.7963287387596445</v>
      </c>
      <c r="C1193">
        <v>4.79633</v>
      </c>
      <c r="D1193">
        <f t="shared" si="37"/>
        <v>6.29633</v>
      </c>
    </row>
    <row r="1194" spans="1:4" ht="12.75">
      <c r="A1194">
        <v>0.9999991930000228</v>
      </c>
      <c r="B1194">
        <f t="shared" si="36"/>
        <v>4.796576920932366</v>
      </c>
      <c r="C1194">
        <v>4.79658</v>
      </c>
      <c r="D1194">
        <f t="shared" si="37"/>
        <v>6.29658</v>
      </c>
    </row>
    <row r="1195" spans="1:4" ht="12.75">
      <c r="A1195">
        <v>0.9999991940000228</v>
      </c>
      <c r="B1195">
        <f t="shared" si="36"/>
        <v>4.7968253988994825</v>
      </c>
      <c r="C1195">
        <v>4.79683</v>
      </c>
      <c r="D1195">
        <f t="shared" si="37"/>
        <v>6.29683</v>
      </c>
    </row>
    <row r="1196" spans="1:4" ht="12.75">
      <c r="A1196">
        <v>0.9999991950000228</v>
      </c>
      <c r="B1196">
        <f t="shared" si="36"/>
        <v>4.797074173382294</v>
      </c>
      <c r="C1196">
        <v>4.79707</v>
      </c>
      <c r="D1196">
        <f t="shared" si="37"/>
        <v>6.29707</v>
      </c>
    </row>
    <row r="1197" spans="1:4" ht="12.75">
      <c r="A1197">
        <v>0.9999991960000227</v>
      </c>
      <c r="B1197">
        <f t="shared" si="36"/>
        <v>4.797323245104761</v>
      </c>
      <c r="C1197">
        <v>4.79732</v>
      </c>
      <c r="D1197">
        <f t="shared" si="37"/>
        <v>6.29732</v>
      </c>
    </row>
    <row r="1198" spans="1:4" ht="12.75">
      <c r="A1198">
        <v>0.9999991970000227</v>
      </c>
      <c r="B1198">
        <f t="shared" si="36"/>
        <v>4.7975726147935145</v>
      </c>
      <c r="C1198">
        <v>4.79757</v>
      </c>
      <c r="D1198">
        <f t="shared" si="37"/>
        <v>6.29757</v>
      </c>
    </row>
    <row r="1199" spans="1:4" ht="12.75">
      <c r="A1199">
        <v>0.9999991980000227</v>
      </c>
      <c r="B1199">
        <f t="shared" si="36"/>
        <v>4.7978222831778705</v>
      </c>
      <c r="C1199">
        <v>4.79782</v>
      </c>
      <c r="D1199">
        <f t="shared" si="37"/>
        <v>6.29782</v>
      </c>
    </row>
    <row r="1200" spans="1:4" ht="12.75">
      <c r="A1200">
        <v>0.9999991990000227</v>
      </c>
      <c r="B1200">
        <f t="shared" si="36"/>
        <v>4.798072250989846</v>
      </c>
      <c r="C1200">
        <v>4.79807</v>
      </c>
      <c r="D1200">
        <f t="shared" si="37"/>
        <v>6.29807</v>
      </c>
    </row>
    <row r="1201" spans="1:4" ht="12.75">
      <c r="A1201">
        <v>0.9999992000000226</v>
      </c>
      <c r="B1201">
        <f t="shared" si="36"/>
        <v>4.798322518964164</v>
      </c>
      <c r="C1201">
        <v>4.79832</v>
      </c>
      <c r="D1201">
        <f t="shared" si="37"/>
        <v>6.29832</v>
      </c>
    </row>
    <row r="1202" spans="1:4" ht="12.75">
      <c r="A1202">
        <v>0.9999992010000226</v>
      </c>
      <c r="B1202">
        <f t="shared" si="36"/>
        <v>4.79857308783828</v>
      </c>
      <c r="C1202">
        <v>4.79857</v>
      </c>
      <c r="D1202">
        <f t="shared" si="37"/>
        <v>6.29857</v>
      </c>
    </row>
    <row r="1203" spans="1:4" ht="12.75">
      <c r="A1203">
        <v>0.9999992020000226</v>
      </c>
      <c r="B1203">
        <f t="shared" si="36"/>
        <v>4.798823958352385</v>
      </c>
      <c r="C1203">
        <v>4.79882</v>
      </c>
      <c r="D1203">
        <f t="shared" si="37"/>
        <v>6.29882</v>
      </c>
    </row>
    <row r="1204" spans="1:4" ht="12.75">
      <c r="A1204">
        <v>0.9999992030000225</v>
      </c>
      <c r="B1204">
        <f t="shared" si="36"/>
        <v>4.799075131249419</v>
      </c>
      <c r="C1204">
        <v>4.79908</v>
      </c>
      <c r="D1204">
        <f t="shared" si="37"/>
        <v>6.29908</v>
      </c>
    </row>
    <row r="1205" spans="1:4" ht="12.75">
      <c r="A1205">
        <v>0.9999992040000225</v>
      </c>
      <c r="B1205">
        <f t="shared" si="36"/>
        <v>4.799326607275095</v>
      </c>
      <c r="C1205">
        <v>4.79933</v>
      </c>
      <c r="D1205">
        <f t="shared" si="37"/>
        <v>6.29933</v>
      </c>
    </row>
    <row r="1206" spans="1:4" ht="12.75">
      <c r="A1206">
        <v>0.9999992050000225</v>
      </c>
      <c r="B1206">
        <f t="shared" si="36"/>
        <v>4.799578387177899</v>
      </c>
      <c r="C1206">
        <v>4.79958</v>
      </c>
      <c r="D1206">
        <f t="shared" si="37"/>
        <v>6.29958</v>
      </c>
    </row>
    <row r="1207" spans="1:4" ht="12.75">
      <c r="A1207">
        <v>0.9999992060000225</v>
      </c>
      <c r="B1207">
        <f t="shared" si="36"/>
        <v>4.799830471709115</v>
      </c>
      <c r="C1207">
        <v>4.79983</v>
      </c>
      <c r="D1207">
        <f t="shared" si="37"/>
        <v>6.29983</v>
      </c>
    </row>
    <row r="1208" spans="1:4" ht="12.75">
      <c r="A1208">
        <v>0.9999992070000224</v>
      </c>
      <c r="B1208">
        <f t="shared" si="36"/>
        <v>4.800082861622835</v>
      </c>
      <c r="C1208">
        <v>4.80008</v>
      </c>
      <c r="D1208">
        <f t="shared" si="37"/>
        <v>6.30008</v>
      </c>
    </row>
    <row r="1209" spans="1:4" ht="12.75">
      <c r="A1209">
        <v>0.9999992080000224</v>
      </c>
      <c r="B1209">
        <f t="shared" si="36"/>
        <v>4.800335557675971</v>
      </c>
      <c r="C1209">
        <v>4.80034</v>
      </c>
      <c r="D1209">
        <f t="shared" si="37"/>
        <v>6.30034</v>
      </c>
    </row>
    <row r="1210" spans="1:4" ht="12.75">
      <c r="A1210">
        <v>0.9999992090000224</v>
      </c>
      <c r="B1210">
        <f t="shared" si="36"/>
        <v>4.800588560628269</v>
      </c>
      <c r="C1210">
        <v>4.80059</v>
      </c>
      <c r="D1210">
        <f t="shared" si="37"/>
        <v>6.30059</v>
      </c>
    </row>
    <row r="1211" spans="1:4" ht="12.75">
      <c r="A1211">
        <v>0.9999992100000223</v>
      </c>
      <c r="B1211">
        <f t="shared" si="36"/>
        <v>4.800841871242331</v>
      </c>
      <c r="C1211">
        <v>4.80084</v>
      </c>
      <c r="D1211">
        <f t="shared" si="37"/>
        <v>6.30084</v>
      </c>
    </row>
    <row r="1212" spans="1:4" ht="12.75">
      <c r="A1212">
        <v>0.9999992110000223</v>
      </c>
      <c r="B1212">
        <f t="shared" si="36"/>
        <v>4.8010954902836165</v>
      </c>
      <c r="C1212">
        <v>4.8011</v>
      </c>
      <c r="D1212">
        <f t="shared" si="37"/>
        <v>6.3011</v>
      </c>
    </row>
    <row r="1213" spans="1:4" ht="12.75">
      <c r="A1213">
        <v>0.9999992120000223</v>
      </c>
      <c r="B1213">
        <f t="shared" si="36"/>
        <v>4.80134941852047</v>
      </c>
      <c r="C1213">
        <v>4.80135</v>
      </c>
      <c r="D1213">
        <f t="shared" si="37"/>
        <v>6.30135</v>
      </c>
    </row>
    <row r="1214" spans="1:4" ht="12.75">
      <c r="A1214">
        <v>0.9999992130000223</v>
      </c>
      <c r="B1214">
        <f t="shared" si="36"/>
        <v>4.801603656724123</v>
      </c>
      <c r="C1214">
        <v>4.8016</v>
      </c>
      <c r="D1214">
        <f t="shared" si="37"/>
        <v>6.3016</v>
      </c>
    </row>
    <row r="1215" spans="1:4" ht="12.75">
      <c r="A1215">
        <v>0.9999992140000222</v>
      </c>
      <c r="B1215">
        <f t="shared" si="36"/>
        <v>4.801858205668723</v>
      </c>
      <c r="C1215">
        <v>4.80186</v>
      </c>
      <c r="D1215">
        <f t="shared" si="37"/>
        <v>6.30186</v>
      </c>
    </row>
    <row r="1216" spans="1:4" ht="12.75">
      <c r="A1216">
        <v>0.9999992150000222</v>
      </c>
      <c r="B1216">
        <f t="shared" si="36"/>
        <v>4.802113066131334</v>
      </c>
      <c r="C1216">
        <v>4.80211</v>
      </c>
      <c r="D1216">
        <f t="shared" si="37"/>
        <v>6.30211</v>
      </c>
    </row>
    <row r="1217" spans="1:4" ht="12.75">
      <c r="A1217">
        <v>0.9999992160000222</v>
      </c>
      <c r="B1217">
        <f aca="true" t="shared" si="38" ref="B1217:B1280">NORMSINV(A1217)</f>
        <v>4.802368238891955</v>
      </c>
      <c r="C1217">
        <v>4.80237</v>
      </c>
      <c r="D1217">
        <f aca="true" t="shared" si="39" ref="D1217:D1280">C1217+1.5</f>
        <v>6.30237</v>
      </c>
    </row>
    <row r="1218" spans="1:4" ht="12.75">
      <c r="A1218">
        <v>0.9999992170000221</v>
      </c>
      <c r="B1218">
        <f t="shared" si="38"/>
        <v>4.802623724733548</v>
      </c>
      <c r="C1218">
        <v>4.80262</v>
      </c>
      <c r="D1218">
        <f t="shared" si="39"/>
        <v>6.30262</v>
      </c>
    </row>
    <row r="1219" spans="1:4" ht="12.75">
      <c r="A1219">
        <v>0.9999992180000221</v>
      </c>
      <c r="B1219">
        <f t="shared" si="38"/>
        <v>4.802879524442032</v>
      </c>
      <c r="C1219">
        <v>4.80288</v>
      </c>
      <c r="D1219">
        <f t="shared" si="39"/>
        <v>6.30288</v>
      </c>
    </row>
    <row r="1220" spans="1:4" ht="12.75">
      <c r="A1220">
        <v>0.9999992190000221</v>
      </c>
      <c r="B1220">
        <f t="shared" si="38"/>
        <v>4.803135638806314</v>
      </c>
      <c r="C1220">
        <v>4.80314</v>
      </c>
      <c r="D1220">
        <f t="shared" si="39"/>
        <v>6.30314</v>
      </c>
    </row>
    <row r="1221" spans="1:4" ht="12.75">
      <c r="A1221">
        <v>0.9999992200000221</v>
      </c>
      <c r="B1221">
        <f t="shared" si="38"/>
        <v>4.803392068618292</v>
      </c>
      <c r="C1221">
        <v>4.80339</v>
      </c>
      <c r="D1221">
        <f t="shared" si="39"/>
        <v>6.30339</v>
      </c>
    </row>
    <row r="1222" spans="1:4" ht="12.75">
      <c r="A1222">
        <v>0.999999221000022</v>
      </c>
      <c r="B1222">
        <f t="shared" si="38"/>
        <v>4.8036488146728855</v>
      </c>
      <c r="C1222">
        <v>4.80365</v>
      </c>
      <c r="D1222">
        <f t="shared" si="39"/>
        <v>6.30365</v>
      </c>
    </row>
    <row r="1223" spans="1:4" ht="12.75">
      <c r="A1223">
        <v>0.999999222000022</v>
      </c>
      <c r="B1223">
        <f t="shared" si="38"/>
        <v>4.803905877768037</v>
      </c>
      <c r="C1223">
        <v>4.80391</v>
      </c>
      <c r="D1223">
        <f t="shared" si="39"/>
        <v>6.30391</v>
      </c>
    </row>
    <row r="1224" spans="1:4" ht="12.75">
      <c r="A1224">
        <v>0.999999223000022</v>
      </c>
      <c r="B1224">
        <f t="shared" si="38"/>
        <v>4.804163258704731</v>
      </c>
      <c r="C1224">
        <v>4.80416</v>
      </c>
      <c r="D1224">
        <f t="shared" si="39"/>
        <v>6.30416</v>
      </c>
    </row>
    <row r="1225" spans="1:4" ht="12.75">
      <c r="A1225">
        <v>0.999999224000022</v>
      </c>
      <c r="B1225">
        <f t="shared" si="38"/>
        <v>4.804420958287016</v>
      </c>
      <c r="C1225">
        <v>4.80442</v>
      </c>
      <c r="D1225">
        <f t="shared" si="39"/>
        <v>6.30442</v>
      </c>
    </row>
    <row r="1226" spans="1:4" ht="12.75">
      <c r="A1226">
        <v>0.9999992250000219</v>
      </c>
      <c r="B1226">
        <f t="shared" si="38"/>
        <v>4.80467897732201</v>
      </c>
      <c r="C1226">
        <v>4.80468</v>
      </c>
      <c r="D1226">
        <f t="shared" si="39"/>
        <v>6.30468</v>
      </c>
    </row>
    <row r="1227" spans="1:4" ht="12.75">
      <c r="A1227">
        <v>0.9999992260000219</v>
      </c>
      <c r="B1227">
        <f t="shared" si="38"/>
        <v>4.804937316619926</v>
      </c>
      <c r="C1227">
        <v>4.80494</v>
      </c>
      <c r="D1227">
        <f t="shared" si="39"/>
        <v>6.30494</v>
      </c>
    </row>
    <row r="1228" spans="1:4" ht="12.75">
      <c r="A1228">
        <v>0.9999992270000219</v>
      </c>
      <c r="B1228">
        <f t="shared" si="38"/>
        <v>4.805195976994079</v>
      </c>
      <c r="C1228">
        <v>4.8052</v>
      </c>
      <c r="D1228">
        <f t="shared" si="39"/>
        <v>6.3052</v>
      </c>
    </row>
    <row r="1229" spans="1:4" ht="12.75">
      <c r="A1229">
        <v>0.9999992280000218</v>
      </c>
      <c r="B1229">
        <f t="shared" si="38"/>
        <v>4.805454959260909</v>
      </c>
      <c r="C1229">
        <v>4.80545</v>
      </c>
      <c r="D1229">
        <f t="shared" si="39"/>
        <v>6.30545</v>
      </c>
    </row>
    <row r="1230" spans="1:4" ht="12.75">
      <c r="A1230">
        <v>0.9999992290000218</v>
      </c>
      <c r="B1230">
        <f t="shared" si="38"/>
        <v>4.805714264239995</v>
      </c>
      <c r="C1230">
        <v>4.80571</v>
      </c>
      <c r="D1230">
        <f t="shared" si="39"/>
        <v>6.30571</v>
      </c>
    </row>
    <row r="1231" spans="1:4" ht="12.75">
      <c r="A1231">
        <v>0.9999992300000218</v>
      </c>
      <c r="B1231">
        <f t="shared" si="38"/>
        <v>4.805973892754068</v>
      </c>
      <c r="C1231">
        <v>4.80597</v>
      </c>
      <c r="D1231">
        <f t="shared" si="39"/>
        <v>6.30597</v>
      </c>
    </row>
    <row r="1232" spans="1:4" ht="12.75">
      <c r="A1232">
        <v>0.9999992310000217</v>
      </c>
      <c r="B1232">
        <f t="shared" si="38"/>
        <v>4.806233845629031</v>
      </c>
      <c r="C1232">
        <v>4.80623</v>
      </c>
      <c r="D1232">
        <f t="shared" si="39"/>
        <v>6.30623</v>
      </c>
    </row>
    <row r="1233" spans="1:4" ht="12.75">
      <c r="A1233">
        <v>0.9999992320000217</v>
      </c>
      <c r="B1233">
        <f t="shared" si="38"/>
        <v>4.806494123693976</v>
      </c>
      <c r="C1233">
        <v>4.80649</v>
      </c>
      <c r="D1233">
        <f t="shared" si="39"/>
        <v>6.30649</v>
      </c>
    </row>
    <row r="1234" spans="1:4" ht="12.75">
      <c r="A1234">
        <v>0.9999992330000217</v>
      </c>
      <c r="B1234">
        <f t="shared" si="38"/>
        <v>4.806754727781193</v>
      </c>
      <c r="C1234">
        <v>4.80675</v>
      </c>
      <c r="D1234">
        <f t="shared" si="39"/>
        <v>6.30675</v>
      </c>
    </row>
    <row r="1235" spans="1:4" ht="12.75">
      <c r="A1235">
        <v>0.9999992340000217</v>
      </c>
      <c r="B1235">
        <f t="shared" si="38"/>
        <v>4.807015658726197</v>
      </c>
      <c r="C1235">
        <v>4.80702</v>
      </c>
      <c r="D1235">
        <f t="shared" si="39"/>
        <v>6.30702</v>
      </c>
    </row>
    <row r="1236" spans="1:4" ht="12.75">
      <c r="A1236">
        <v>0.9999992350000216</v>
      </c>
      <c r="B1236">
        <f t="shared" si="38"/>
        <v>4.80727691736774</v>
      </c>
      <c r="C1236">
        <v>4.80728</v>
      </c>
      <c r="D1236">
        <f t="shared" si="39"/>
        <v>6.30728</v>
      </c>
    </row>
    <row r="1237" spans="1:4" ht="12.75">
      <c r="A1237">
        <v>0.9999992360000216</v>
      </c>
      <c r="B1237">
        <f t="shared" si="38"/>
        <v>4.807538504547823</v>
      </c>
      <c r="C1237">
        <v>4.80754</v>
      </c>
      <c r="D1237">
        <f t="shared" si="39"/>
        <v>6.30754</v>
      </c>
    </row>
    <row r="1238" spans="1:4" ht="12.75">
      <c r="A1238">
        <v>0.9999992370000216</v>
      </c>
      <c r="B1238">
        <f t="shared" si="38"/>
        <v>4.807800421111724</v>
      </c>
      <c r="C1238">
        <v>4.8078</v>
      </c>
      <c r="D1238">
        <f t="shared" si="39"/>
        <v>6.3078</v>
      </c>
    </row>
    <row r="1239" spans="1:4" ht="12.75">
      <c r="A1239">
        <v>0.9999992380000216</v>
      </c>
      <c r="B1239">
        <f t="shared" si="38"/>
        <v>4.808062667908001</v>
      </c>
      <c r="C1239">
        <v>4.80806</v>
      </c>
      <c r="D1239">
        <f t="shared" si="39"/>
        <v>6.30806</v>
      </c>
    </row>
    <row r="1240" spans="1:4" ht="12.75">
      <c r="A1240">
        <v>0.9999992390000215</v>
      </c>
      <c r="B1240">
        <f t="shared" si="38"/>
        <v>4.808325245788525</v>
      </c>
      <c r="C1240">
        <v>4.80833</v>
      </c>
      <c r="D1240">
        <f t="shared" si="39"/>
        <v>6.30833</v>
      </c>
    </row>
    <row r="1241" spans="1:4" ht="12.75">
      <c r="A1241">
        <v>0.9999992400000215</v>
      </c>
      <c r="B1241">
        <f t="shared" si="38"/>
        <v>4.808588155608479</v>
      </c>
      <c r="C1241">
        <v>4.80859</v>
      </c>
      <c r="D1241">
        <f t="shared" si="39"/>
        <v>6.30859</v>
      </c>
    </row>
    <row r="1242" spans="1:4" ht="12.75">
      <c r="A1242">
        <v>0.9999992410000215</v>
      </c>
      <c r="B1242">
        <f t="shared" si="38"/>
        <v>4.8088513982263965</v>
      </c>
      <c r="C1242">
        <v>4.80885</v>
      </c>
      <c r="D1242">
        <f t="shared" si="39"/>
        <v>6.30885</v>
      </c>
    </row>
    <row r="1243" spans="1:4" ht="12.75">
      <c r="A1243">
        <v>0.9999992420000214</v>
      </c>
      <c r="B1243">
        <f t="shared" si="38"/>
        <v>4.809114974504158</v>
      </c>
      <c r="C1243">
        <v>4.80911</v>
      </c>
      <c r="D1243">
        <f t="shared" si="39"/>
        <v>6.30911</v>
      </c>
    </row>
    <row r="1244" spans="1:4" ht="12.75">
      <c r="A1244">
        <v>0.9999992430000214</v>
      </c>
      <c r="B1244">
        <f t="shared" si="38"/>
        <v>4.809378885307026</v>
      </c>
      <c r="C1244">
        <v>4.80938</v>
      </c>
      <c r="D1244">
        <f t="shared" si="39"/>
        <v>6.30938</v>
      </c>
    </row>
    <row r="1245" spans="1:4" ht="12.75">
      <c r="A1245">
        <v>0.9999992440000214</v>
      </c>
      <c r="B1245">
        <f t="shared" si="38"/>
        <v>4.8096431315036465</v>
      </c>
      <c r="C1245">
        <v>4.80964</v>
      </c>
      <c r="D1245">
        <f t="shared" si="39"/>
        <v>6.30964</v>
      </c>
    </row>
    <row r="1246" spans="1:4" ht="12.75">
      <c r="A1246">
        <v>0.9999992450000214</v>
      </c>
      <c r="B1246">
        <f t="shared" si="38"/>
        <v>4.809907713966083</v>
      </c>
      <c r="C1246">
        <v>4.80991</v>
      </c>
      <c r="D1246">
        <f t="shared" si="39"/>
        <v>6.30991</v>
      </c>
    </row>
    <row r="1247" spans="1:4" ht="12.75">
      <c r="A1247">
        <v>0.9999992460000213</v>
      </c>
      <c r="B1247">
        <f t="shared" si="38"/>
        <v>4.81017263356982</v>
      </c>
      <c r="C1247">
        <v>4.81017</v>
      </c>
      <c r="D1247">
        <f t="shared" si="39"/>
        <v>6.31017</v>
      </c>
    </row>
    <row r="1248" spans="1:4" ht="12.75">
      <c r="A1248">
        <v>0.9999992470000213</v>
      </c>
      <c r="B1248">
        <f t="shared" si="38"/>
        <v>4.8104378911937955</v>
      </c>
      <c r="C1248">
        <v>4.81044</v>
      </c>
      <c r="D1248">
        <f t="shared" si="39"/>
        <v>6.31044</v>
      </c>
    </row>
    <row r="1249" spans="1:4" ht="12.75">
      <c r="A1249">
        <v>0.9999992480000213</v>
      </c>
      <c r="B1249">
        <f t="shared" si="38"/>
        <v>4.8107034877204065</v>
      </c>
      <c r="C1249">
        <v>4.8107</v>
      </c>
      <c r="D1249">
        <f t="shared" si="39"/>
        <v>6.3107</v>
      </c>
    </row>
    <row r="1250" spans="1:4" ht="12.75">
      <c r="A1250">
        <v>0.9999992490000212</v>
      </c>
      <c r="B1250">
        <f t="shared" si="38"/>
        <v>4.810969424035529</v>
      </c>
      <c r="C1250">
        <v>4.81097</v>
      </c>
      <c r="D1250">
        <f t="shared" si="39"/>
        <v>6.31097</v>
      </c>
    </row>
    <row r="1251" spans="1:4" ht="12.75">
      <c r="A1251">
        <v>0.9999992500000212</v>
      </c>
      <c r="B1251">
        <f t="shared" si="38"/>
        <v>4.811235701028547</v>
      </c>
      <c r="C1251">
        <v>4.81124</v>
      </c>
      <c r="D1251">
        <f t="shared" si="39"/>
        <v>6.31124</v>
      </c>
    </row>
    <row r="1252" spans="1:4" ht="12.75">
      <c r="A1252">
        <v>0.9999992510000212</v>
      </c>
      <c r="B1252">
        <f t="shared" si="38"/>
        <v>4.81150231959236</v>
      </c>
      <c r="C1252">
        <v>4.8115</v>
      </c>
      <c r="D1252">
        <f t="shared" si="39"/>
        <v>6.3115</v>
      </c>
    </row>
    <row r="1253" spans="1:4" ht="12.75">
      <c r="A1253">
        <v>0.9999992520000212</v>
      </c>
      <c r="B1253">
        <f t="shared" si="38"/>
        <v>4.811769280623404</v>
      </c>
      <c r="C1253">
        <v>4.81177</v>
      </c>
      <c r="D1253">
        <f t="shared" si="39"/>
        <v>6.31177</v>
      </c>
    </row>
    <row r="1254" spans="1:4" ht="12.75">
      <c r="A1254">
        <v>0.9999992530000211</v>
      </c>
      <c r="B1254">
        <f t="shared" si="38"/>
        <v>4.812036585021672</v>
      </c>
      <c r="C1254">
        <v>4.81204</v>
      </c>
      <c r="D1254">
        <f t="shared" si="39"/>
        <v>6.31204</v>
      </c>
    </row>
    <row r="1255" spans="1:4" ht="12.75">
      <c r="A1255">
        <v>0.9999992540000211</v>
      </c>
      <c r="B1255">
        <f t="shared" si="38"/>
        <v>4.812304233690735</v>
      </c>
      <c r="C1255">
        <v>4.8123</v>
      </c>
      <c r="D1255">
        <f t="shared" si="39"/>
        <v>6.3123</v>
      </c>
    </row>
    <row r="1256" spans="1:4" ht="12.75">
      <c r="A1256">
        <v>0.9999992550000211</v>
      </c>
      <c r="B1256">
        <f t="shared" si="38"/>
        <v>4.812572227537756</v>
      </c>
      <c r="C1256">
        <v>4.81257</v>
      </c>
      <c r="D1256">
        <f t="shared" si="39"/>
        <v>6.31257</v>
      </c>
    </row>
    <row r="1257" spans="1:4" ht="12.75">
      <c r="A1257">
        <v>0.999999256000021</v>
      </c>
      <c r="B1257">
        <f t="shared" si="38"/>
        <v>4.812840567473508</v>
      </c>
      <c r="C1257">
        <v>4.81284</v>
      </c>
      <c r="D1257">
        <f t="shared" si="39"/>
        <v>6.31284</v>
      </c>
    </row>
    <row r="1258" spans="1:4" ht="12.75">
      <c r="A1258">
        <v>0.999999257000021</v>
      </c>
      <c r="B1258">
        <f t="shared" si="38"/>
        <v>4.813109254412408</v>
      </c>
      <c r="C1258">
        <v>4.81311</v>
      </c>
      <c r="D1258">
        <f t="shared" si="39"/>
        <v>6.31311</v>
      </c>
    </row>
    <row r="1259" spans="1:4" ht="12.75">
      <c r="A1259">
        <v>0.999999258000021</v>
      </c>
      <c r="B1259">
        <f t="shared" si="38"/>
        <v>4.813378289272514</v>
      </c>
      <c r="C1259">
        <v>4.81338</v>
      </c>
      <c r="D1259">
        <f t="shared" si="39"/>
        <v>6.31338</v>
      </c>
    </row>
    <row r="1260" spans="1:4" ht="12.75">
      <c r="A1260">
        <v>0.999999259000021</v>
      </c>
      <c r="B1260">
        <f t="shared" si="38"/>
        <v>4.813647672975562</v>
      </c>
      <c r="C1260">
        <v>4.81365</v>
      </c>
      <c r="D1260">
        <f t="shared" si="39"/>
        <v>6.31365</v>
      </c>
    </row>
    <row r="1261" spans="1:4" ht="12.75">
      <c r="A1261">
        <v>0.9999992600000209</v>
      </c>
      <c r="B1261">
        <f t="shared" si="38"/>
        <v>4.813917406446975</v>
      </c>
      <c r="C1261">
        <v>4.81392</v>
      </c>
      <c r="D1261">
        <f t="shared" si="39"/>
        <v>6.31392</v>
      </c>
    </row>
    <row r="1262" spans="1:4" ht="12.75">
      <c r="A1262">
        <v>0.9999992610000209</v>
      </c>
      <c r="B1262">
        <f t="shared" si="38"/>
        <v>4.8141874906158915</v>
      </c>
      <c r="C1262">
        <v>4.81419</v>
      </c>
      <c r="D1262">
        <f t="shared" si="39"/>
        <v>6.31419</v>
      </c>
    </row>
    <row r="1263" spans="1:4" ht="12.75">
      <c r="A1263">
        <v>0.9999992620000209</v>
      </c>
      <c r="B1263">
        <f t="shared" si="38"/>
        <v>4.814457926415179</v>
      </c>
      <c r="C1263">
        <v>4.81446</v>
      </c>
      <c r="D1263">
        <f t="shared" si="39"/>
        <v>6.31446</v>
      </c>
    </row>
    <row r="1264" spans="1:4" ht="12.75">
      <c r="A1264">
        <v>0.9999992630000208</v>
      </c>
      <c r="B1264">
        <f t="shared" si="38"/>
        <v>4.814728714781457</v>
      </c>
      <c r="C1264">
        <v>4.81473</v>
      </c>
      <c r="D1264">
        <f t="shared" si="39"/>
        <v>6.31473</v>
      </c>
    </row>
    <row r="1265" spans="1:4" ht="12.75">
      <c r="A1265">
        <v>0.9999992640000208</v>
      </c>
      <c r="B1265">
        <f t="shared" si="38"/>
        <v>4.814999856655117</v>
      </c>
      <c r="C1265">
        <v>4.815</v>
      </c>
      <c r="D1265">
        <f t="shared" si="39"/>
        <v>6.315</v>
      </c>
    </row>
    <row r="1266" spans="1:4" ht="12.75">
      <c r="A1266">
        <v>0.9999992650000208</v>
      </c>
      <c r="B1266">
        <f t="shared" si="38"/>
        <v>4.815271352980342</v>
      </c>
      <c r="C1266">
        <v>4.81527</v>
      </c>
      <c r="D1266">
        <f t="shared" si="39"/>
        <v>6.31527</v>
      </c>
    </row>
    <row r="1267" spans="1:4" ht="12.75">
      <c r="A1267">
        <v>0.9999992660000208</v>
      </c>
      <c r="B1267">
        <f t="shared" si="38"/>
        <v>4.815543204705125</v>
      </c>
      <c r="C1267">
        <v>4.81554</v>
      </c>
      <c r="D1267">
        <f t="shared" si="39"/>
        <v>6.31554</v>
      </c>
    </row>
    <row r="1268" spans="1:4" ht="12.75">
      <c r="A1268">
        <v>0.9999992670000207</v>
      </c>
      <c r="B1268">
        <f t="shared" si="38"/>
        <v>4.815815412781293</v>
      </c>
      <c r="C1268">
        <v>4.81582</v>
      </c>
      <c r="D1268">
        <f t="shared" si="39"/>
        <v>6.31582</v>
      </c>
    </row>
    <row r="1269" spans="1:4" ht="12.75">
      <c r="A1269">
        <v>0.9999992680000207</v>
      </c>
      <c r="B1269">
        <f t="shared" si="38"/>
        <v>4.816087978164529</v>
      </c>
      <c r="C1269">
        <v>4.81609</v>
      </c>
      <c r="D1269">
        <f t="shared" si="39"/>
        <v>6.31609</v>
      </c>
    </row>
    <row r="1270" spans="1:4" ht="12.75">
      <c r="A1270">
        <v>0.9999992690000207</v>
      </c>
      <c r="B1270">
        <f t="shared" si="38"/>
        <v>4.81636090181439</v>
      </c>
      <c r="C1270">
        <v>4.81636</v>
      </c>
      <c r="D1270">
        <f t="shared" si="39"/>
        <v>6.31636</v>
      </c>
    </row>
    <row r="1271" spans="1:4" ht="12.75">
      <c r="A1271">
        <v>0.9999992700000206</v>
      </c>
      <c r="B1271">
        <f t="shared" si="38"/>
        <v>4.816634184694325</v>
      </c>
      <c r="C1271">
        <v>4.81663</v>
      </c>
      <c r="D1271">
        <f t="shared" si="39"/>
        <v>6.31663</v>
      </c>
    </row>
    <row r="1272" spans="1:4" ht="12.75">
      <c r="A1272">
        <v>0.9999992710000206</v>
      </c>
      <c r="B1272">
        <f t="shared" si="38"/>
        <v>4.816907827771705</v>
      </c>
      <c r="C1272">
        <v>4.81691</v>
      </c>
      <c r="D1272">
        <f t="shared" si="39"/>
        <v>6.31691</v>
      </c>
    </row>
    <row r="1273" spans="1:4" ht="12.75">
      <c r="A1273">
        <v>0.9999992720000206</v>
      </c>
      <c r="B1273">
        <f t="shared" si="38"/>
        <v>4.817181832017834</v>
      </c>
      <c r="C1273">
        <v>4.81718</v>
      </c>
      <c r="D1273">
        <f t="shared" si="39"/>
        <v>6.31718</v>
      </c>
    </row>
    <row r="1274" spans="1:4" ht="12.75">
      <c r="A1274">
        <v>0.9999992730000206</v>
      </c>
      <c r="B1274">
        <f t="shared" si="38"/>
        <v>4.817456198407978</v>
      </c>
      <c r="C1274">
        <v>4.81746</v>
      </c>
      <c r="D1274">
        <f t="shared" si="39"/>
        <v>6.31746</v>
      </c>
    </row>
    <row r="1275" spans="1:4" ht="12.75">
      <c r="A1275">
        <v>0.9999992740000205</v>
      </c>
      <c r="B1275">
        <f t="shared" si="38"/>
        <v>4.817730927921385</v>
      </c>
      <c r="C1275">
        <v>4.81773</v>
      </c>
      <c r="D1275">
        <f t="shared" si="39"/>
        <v>6.31773</v>
      </c>
    </row>
    <row r="1276" spans="1:4" ht="12.75">
      <c r="A1276">
        <v>0.9999992750000205</v>
      </c>
      <c r="B1276">
        <f t="shared" si="38"/>
        <v>4.818006021541306</v>
      </c>
      <c r="C1276">
        <v>4.81801</v>
      </c>
      <c r="D1276">
        <f t="shared" si="39"/>
        <v>6.31801</v>
      </c>
    </row>
    <row r="1277" spans="1:4" ht="12.75">
      <c r="A1277">
        <v>0.9999992760000205</v>
      </c>
      <c r="B1277">
        <f t="shared" si="38"/>
        <v>4.818281480255015</v>
      </c>
      <c r="C1277">
        <v>4.81828</v>
      </c>
      <c r="D1277">
        <f t="shared" si="39"/>
        <v>6.31828</v>
      </c>
    </row>
    <row r="1278" spans="1:4" ht="12.75">
      <c r="A1278">
        <v>0.9999992770000204</v>
      </c>
      <c r="B1278">
        <f t="shared" si="38"/>
        <v>4.818557305053835</v>
      </c>
      <c r="C1278">
        <v>4.81856</v>
      </c>
      <c r="D1278">
        <f t="shared" si="39"/>
        <v>6.31856</v>
      </c>
    </row>
    <row r="1279" spans="1:4" ht="12.75">
      <c r="A1279">
        <v>0.9999992780000204</v>
      </c>
      <c r="B1279">
        <f t="shared" si="38"/>
        <v>4.818833496933154</v>
      </c>
      <c r="C1279">
        <v>4.81883</v>
      </c>
      <c r="D1279">
        <f t="shared" si="39"/>
        <v>6.31883</v>
      </c>
    </row>
    <row r="1280" spans="1:4" ht="12.75">
      <c r="A1280">
        <v>0.9999992790000204</v>
      </c>
      <c r="B1280">
        <f t="shared" si="38"/>
        <v>4.819110056892458</v>
      </c>
      <c r="C1280">
        <v>4.81911</v>
      </c>
      <c r="D1280">
        <f t="shared" si="39"/>
        <v>6.31911</v>
      </c>
    </row>
    <row r="1281" spans="1:4" ht="12.75">
      <c r="A1281">
        <v>0.9999992800000204</v>
      </c>
      <c r="B1281">
        <f aca="true" t="shared" si="40" ref="B1281:B1344">NORMSINV(A1281)</f>
        <v>4.819386985935344</v>
      </c>
      <c r="C1281">
        <v>4.81939</v>
      </c>
      <c r="D1281">
        <f aca="true" t="shared" si="41" ref="D1281:D1344">C1281+1.5</f>
        <v>6.31939</v>
      </c>
    </row>
    <row r="1282" spans="1:4" ht="12.75">
      <c r="A1282">
        <v>0.9999992810000203</v>
      </c>
      <c r="B1282">
        <f t="shared" si="40"/>
        <v>4.819664285069538</v>
      </c>
      <c r="C1282">
        <v>4.81966</v>
      </c>
      <c r="D1282">
        <f t="shared" si="41"/>
        <v>6.31966</v>
      </c>
    </row>
    <row r="1283" spans="1:4" ht="12.75">
      <c r="A1283">
        <v>0.9999992820000203</v>
      </c>
      <c r="B1283">
        <f t="shared" si="40"/>
        <v>4.819941955306943</v>
      </c>
      <c r="C1283">
        <v>4.81994</v>
      </c>
      <c r="D1283">
        <f t="shared" si="41"/>
        <v>6.31994</v>
      </c>
    </row>
    <row r="1284" spans="1:4" ht="12.75">
      <c r="A1284">
        <v>0.9999992830000203</v>
      </c>
      <c r="B1284">
        <f t="shared" si="40"/>
        <v>4.820219997663627</v>
      </c>
      <c r="C1284">
        <v>4.82022</v>
      </c>
      <c r="D1284">
        <f t="shared" si="41"/>
        <v>6.32022</v>
      </c>
    </row>
    <row r="1285" spans="1:4" ht="12.75">
      <c r="A1285">
        <v>0.9999992840000202</v>
      </c>
      <c r="B1285">
        <f t="shared" si="40"/>
        <v>4.820498413159877</v>
      </c>
      <c r="C1285">
        <v>4.8205</v>
      </c>
      <c r="D1285">
        <f t="shared" si="41"/>
        <v>6.3205</v>
      </c>
    </row>
    <row r="1286" spans="1:4" ht="12.75">
      <c r="A1286">
        <v>0.9999992850000202</v>
      </c>
      <c r="B1286">
        <f t="shared" si="40"/>
        <v>4.820777202820197</v>
      </c>
      <c r="C1286">
        <v>4.82078</v>
      </c>
      <c r="D1286">
        <f t="shared" si="41"/>
        <v>6.32078</v>
      </c>
    </row>
    <row r="1287" spans="1:4" ht="12.75">
      <c r="A1287">
        <v>0.9999992860000202</v>
      </c>
      <c r="B1287">
        <f t="shared" si="40"/>
        <v>4.821056367673354</v>
      </c>
      <c r="C1287">
        <v>4.82106</v>
      </c>
      <c r="D1287">
        <f t="shared" si="41"/>
        <v>6.32106</v>
      </c>
    </row>
    <row r="1288" spans="1:4" ht="12.75">
      <c r="A1288">
        <v>0.9999992870000202</v>
      </c>
      <c r="B1288">
        <f t="shared" si="40"/>
        <v>4.821335908752386</v>
      </c>
      <c r="C1288">
        <v>4.82134</v>
      </c>
      <c r="D1288">
        <f t="shared" si="41"/>
        <v>6.32134</v>
      </c>
    </row>
    <row r="1289" spans="1:4" ht="12.75">
      <c r="A1289">
        <v>0.9999992880000201</v>
      </c>
      <c r="B1289">
        <f t="shared" si="40"/>
        <v>4.82161582709463</v>
      </c>
      <c r="C1289">
        <v>4.82162</v>
      </c>
      <c r="D1289">
        <f t="shared" si="41"/>
        <v>6.32162</v>
      </c>
    </row>
    <row r="1290" spans="1:4" ht="12.75">
      <c r="A1290">
        <v>0.9999992890000201</v>
      </c>
      <c r="B1290">
        <f t="shared" si="40"/>
        <v>4.821896123741752</v>
      </c>
      <c r="C1290">
        <v>4.8219</v>
      </c>
      <c r="D1290">
        <f t="shared" si="41"/>
        <v>6.3219</v>
      </c>
    </row>
    <row r="1291" spans="1:4" ht="12.75">
      <c r="A1291">
        <v>0.9999992900000201</v>
      </c>
      <c r="B1291">
        <f t="shared" si="40"/>
        <v>4.822176799739758</v>
      </c>
      <c r="C1291">
        <v>4.82218</v>
      </c>
      <c r="D1291">
        <f t="shared" si="41"/>
        <v>6.32218</v>
      </c>
    </row>
    <row r="1292" spans="1:4" ht="12.75">
      <c r="A1292">
        <v>0.99999929100002</v>
      </c>
      <c r="B1292">
        <f t="shared" si="40"/>
        <v>4.822457856139033</v>
      </c>
      <c r="C1292">
        <v>4.82246</v>
      </c>
      <c r="D1292">
        <f t="shared" si="41"/>
        <v>6.32246</v>
      </c>
    </row>
    <row r="1293" spans="1:4" ht="12.75">
      <c r="A1293">
        <v>0.99999929200002</v>
      </c>
      <c r="B1293">
        <f t="shared" si="40"/>
        <v>4.822739293994362</v>
      </c>
      <c r="C1293">
        <v>4.82274</v>
      </c>
      <c r="D1293">
        <f t="shared" si="41"/>
        <v>6.32274</v>
      </c>
    </row>
    <row r="1294" spans="1:4" ht="12.75">
      <c r="A1294">
        <v>0.99999929300002</v>
      </c>
      <c r="B1294">
        <f t="shared" si="40"/>
        <v>4.823021114364939</v>
      </c>
      <c r="C1294">
        <v>4.82302</v>
      </c>
      <c r="D1294">
        <f t="shared" si="41"/>
        <v>6.32302</v>
      </c>
    </row>
    <row r="1295" spans="1:4" ht="12.75">
      <c r="A1295">
        <v>0.99999929400002</v>
      </c>
      <c r="B1295">
        <f t="shared" si="40"/>
        <v>4.823303318314415</v>
      </c>
      <c r="C1295">
        <v>4.8233</v>
      </c>
      <c r="D1295">
        <f t="shared" si="41"/>
        <v>6.3233</v>
      </c>
    </row>
    <row r="1296" spans="1:4" ht="12.75">
      <c r="A1296">
        <v>0.9999992950000199</v>
      </c>
      <c r="B1296">
        <f t="shared" si="40"/>
        <v>4.823585906910908</v>
      </c>
      <c r="C1296">
        <v>4.82359</v>
      </c>
      <c r="D1296">
        <f t="shared" si="41"/>
        <v>6.32359</v>
      </c>
    </row>
    <row r="1297" spans="1:4" ht="12.75">
      <c r="A1297">
        <v>0.9999992960000199</v>
      </c>
      <c r="B1297">
        <f t="shared" si="40"/>
        <v>4.823868881227035</v>
      </c>
      <c r="C1297">
        <v>4.82387</v>
      </c>
      <c r="D1297">
        <f t="shared" si="41"/>
        <v>6.32387</v>
      </c>
    </row>
    <row r="1298" spans="1:4" ht="12.75">
      <c r="A1298">
        <v>0.9999992970000199</v>
      </c>
      <c r="B1298">
        <f t="shared" si="40"/>
        <v>4.824152242339934</v>
      </c>
      <c r="C1298">
        <v>4.82415</v>
      </c>
      <c r="D1298">
        <f t="shared" si="41"/>
        <v>6.32415</v>
      </c>
    </row>
    <row r="1299" spans="1:4" ht="12.75">
      <c r="A1299">
        <v>0.9999992980000199</v>
      </c>
      <c r="B1299">
        <f t="shared" si="40"/>
        <v>4.824435991331285</v>
      </c>
      <c r="C1299">
        <v>4.82444</v>
      </c>
      <c r="D1299">
        <f t="shared" si="41"/>
        <v>6.32444</v>
      </c>
    </row>
    <row r="1300" spans="1:4" ht="12.75">
      <c r="A1300">
        <v>0.9999992990000198</v>
      </c>
      <c r="B1300">
        <f t="shared" si="40"/>
        <v>4.824720129287351</v>
      </c>
      <c r="C1300">
        <v>4.82472</v>
      </c>
      <c r="D1300">
        <f t="shared" si="41"/>
        <v>6.32472</v>
      </c>
    </row>
    <row r="1301" spans="1:4" ht="12.75">
      <c r="A1301">
        <v>0.9999993000000198</v>
      </c>
      <c r="B1301">
        <f t="shared" si="40"/>
        <v>4.825004657298987</v>
      </c>
      <c r="C1301">
        <v>4.825</v>
      </c>
      <c r="D1301">
        <f t="shared" si="41"/>
        <v>6.325</v>
      </c>
    </row>
    <row r="1302" spans="1:4" ht="12.75">
      <c r="A1302">
        <v>0.9999993010000198</v>
      </c>
      <c r="B1302">
        <f t="shared" si="40"/>
        <v>4.8252895764616754</v>
      </c>
      <c r="C1302">
        <v>4.82529</v>
      </c>
      <c r="D1302">
        <f t="shared" si="41"/>
        <v>6.32529</v>
      </c>
    </row>
    <row r="1303" spans="1:4" ht="12.75">
      <c r="A1303">
        <v>0.9999993020000197</v>
      </c>
      <c r="B1303">
        <f t="shared" si="40"/>
        <v>4.825574887875546</v>
      </c>
      <c r="C1303">
        <v>4.82557</v>
      </c>
      <c r="D1303">
        <f t="shared" si="41"/>
        <v>6.32557</v>
      </c>
    </row>
    <row r="1304" spans="1:4" ht="12.75">
      <c r="A1304">
        <v>0.9999993030000197</v>
      </c>
      <c r="B1304">
        <f t="shared" si="40"/>
        <v>4.825860592645415</v>
      </c>
      <c r="C1304">
        <v>4.82586</v>
      </c>
      <c r="D1304">
        <f t="shared" si="41"/>
        <v>6.32586</v>
      </c>
    </row>
    <row r="1305" spans="1:4" ht="12.75">
      <c r="A1305">
        <v>0.9999993040000197</v>
      </c>
      <c r="B1305">
        <f t="shared" si="40"/>
        <v>4.826146691880794</v>
      </c>
      <c r="C1305">
        <v>4.82615</v>
      </c>
      <c r="D1305">
        <f t="shared" si="41"/>
        <v>6.32615</v>
      </c>
    </row>
    <row r="1306" spans="1:4" ht="12.75">
      <c r="A1306">
        <v>0.9999993050000197</v>
      </c>
      <c r="B1306">
        <f t="shared" si="40"/>
        <v>4.82643318669593</v>
      </c>
      <c r="C1306">
        <v>4.82643</v>
      </c>
      <c r="D1306">
        <f t="shared" si="41"/>
        <v>6.32643</v>
      </c>
    </row>
    <row r="1307" spans="1:4" ht="12.75">
      <c r="A1307">
        <v>0.9999993060000196</v>
      </c>
      <c r="B1307">
        <f t="shared" si="40"/>
        <v>4.826720078209829</v>
      </c>
      <c r="C1307">
        <v>4.82672</v>
      </c>
      <c r="D1307">
        <f t="shared" si="41"/>
        <v>6.32672</v>
      </c>
    </row>
    <row r="1308" spans="1:4" ht="12.75">
      <c r="A1308">
        <v>0.9999993070000196</v>
      </c>
      <c r="B1308">
        <f t="shared" si="40"/>
        <v>4.8270073675462815</v>
      </c>
      <c r="C1308">
        <v>4.82701</v>
      </c>
      <c r="D1308">
        <f t="shared" si="41"/>
        <v>6.32701</v>
      </c>
    </row>
    <row r="1309" spans="1:4" ht="12.75">
      <c r="A1309">
        <v>0.9999993080000196</v>
      </c>
      <c r="B1309">
        <f t="shared" si="40"/>
        <v>4.82729505583389</v>
      </c>
      <c r="C1309">
        <v>4.8273</v>
      </c>
      <c r="D1309">
        <f t="shared" si="41"/>
        <v>6.3273</v>
      </c>
    </row>
    <row r="1310" spans="1:4" ht="12.75">
      <c r="A1310">
        <v>0.9999993090000195</v>
      </c>
      <c r="B1310">
        <f t="shared" si="40"/>
        <v>4.8275831442060975</v>
      </c>
      <c r="C1310">
        <v>4.82758</v>
      </c>
      <c r="D1310">
        <f t="shared" si="41"/>
        <v>6.32758</v>
      </c>
    </row>
    <row r="1311" spans="1:4" ht="12.75">
      <c r="A1311">
        <v>0.9999993100000195</v>
      </c>
      <c r="B1311">
        <f t="shared" si="40"/>
        <v>4.827871633801217</v>
      </c>
      <c r="C1311">
        <v>4.82787</v>
      </c>
      <c r="D1311">
        <f t="shared" si="41"/>
        <v>6.32787</v>
      </c>
    </row>
    <row r="1312" spans="1:4" ht="12.75">
      <c r="A1312">
        <v>0.9999993110000195</v>
      </c>
      <c r="B1312">
        <f t="shared" si="40"/>
        <v>4.828160525762456</v>
      </c>
      <c r="C1312">
        <v>4.82816</v>
      </c>
      <c r="D1312">
        <f t="shared" si="41"/>
        <v>6.32816</v>
      </c>
    </row>
    <row r="1313" spans="1:4" ht="12.75">
      <c r="A1313">
        <v>0.9999993120000195</v>
      </c>
      <c r="B1313">
        <f t="shared" si="40"/>
        <v>4.828449821237948</v>
      </c>
      <c r="C1313">
        <v>4.82845</v>
      </c>
      <c r="D1313">
        <f t="shared" si="41"/>
        <v>6.32845</v>
      </c>
    </row>
    <row r="1314" spans="1:4" ht="12.75">
      <c r="A1314">
        <v>0.9999993130000194</v>
      </c>
      <c r="B1314">
        <f t="shared" si="40"/>
        <v>4.828739521380777</v>
      </c>
      <c r="C1314">
        <v>4.82874</v>
      </c>
      <c r="D1314">
        <f t="shared" si="41"/>
        <v>6.32874</v>
      </c>
    </row>
    <row r="1315" spans="1:4" ht="12.75">
      <c r="A1315">
        <v>0.9999993140000194</v>
      </c>
      <c r="B1315">
        <f t="shared" si="40"/>
        <v>4.829029627349014</v>
      </c>
      <c r="C1315">
        <v>4.82903</v>
      </c>
      <c r="D1315">
        <f t="shared" si="41"/>
        <v>6.32903</v>
      </c>
    </row>
    <row r="1316" spans="1:4" ht="12.75">
      <c r="A1316">
        <v>0.9999993150000194</v>
      </c>
      <c r="B1316">
        <f t="shared" si="40"/>
        <v>4.829320140305734</v>
      </c>
      <c r="C1316">
        <v>4.82932</v>
      </c>
      <c r="D1316">
        <f t="shared" si="41"/>
        <v>6.32932</v>
      </c>
    </row>
    <row r="1317" spans="1:4" ht="12.75">
      <c r="A1317">
        <v>0.9999993160000193</v>
      </c>
      <c r="B1317">
        <f t="shared" si="40"/>
        <v>4.829611061419055</v>
      </c>
      <c r="C1317">
        <v>4.82961</v>
      </c>
      <c r="D1317">
        <f t="shared" si="41"/>
        <v>6.32961</v>
      </c>
    </row>
    <row r="1318" spans="1:4" ht="12.75">
      <c r="A1318">
        <v>0.9999993170000193</v>
      </c>
      <c r="B1318">
        <f t="shared" si="40"/>
        <v>4.82990239186216</v>
      </c>
      <c r="C1318">
        <v>4.8299</v>
      </c>
      <c r="D1318">
        <f t="shared" si="41"/>
        <v>6.3299</v>
      </c>
    </row>
    <row r="1319" spans="1:4" ht="12.75">
      <c r="A1319">
        <v>0.9999993180000193</v>
      </c>
      <c r="B1319">
        <f t="shared" si="40"/>
        <v>4.830194132813337</v>
      </c>
      <c r="C1319">
        <v>4.83019</v>
      </c>
      <c r="D1319">
        <f t="shared" si="41"/>
        <v>6.33019</v>
      </c>
    </row>
    <row r="1320" spans="1:4" ht="12.75">
      <c r="A1320">
        <v>0.9999993190000193</v>
      </c>
      <c r="B1320">
        <f t="shared" si="40"/>
        <v>4.830486285455995</v>
      </c>
      <c r="C1320">
        <v>4.83049</v>
      </c>
      <c r="D1320">
        <f t="shared" si="41"/>
        <v>6.33049</v>
      </c>
    </row>
    <row r="1321" spans="1:4" ht="12.75">
      <c r="A1321">
        <v>0.9999993200000192</v>
      </c>
      <c r="B1321">
        <f t="shared" si="40"/>
        <v>4.830778850978703</v>
      </c>
      <c r="C1321">
        <v>4.83078</v>
      </c>
      <c r="D1321">
        <f t="shared" si="41"/>
        <v>6.33078</v>
      </c>
    </row>
    <row r="1322" spans="1:4" ht="12.75">
      <c r="A1322">
        <v>0.9999993210000192</v>
      </c>
      <c r="B1322">
        <f t="shared" si="40"/>
        <v>4.831071830575219</v>
      </c>
      <c r="C1322">
        <v>4.83107</v>
      </c>
      <c r="D1322">
        <f t="shared" si="41"/>
        <v>6.33107</v>
      </c>
    </row>
    <row r="1323" spans="1:4" ht="12.75">
      <c r="A1323">
        <v>0.9999993220000192</v>
      </c>
      <c r="B1323">
        <f t="shared" si="40"/>
        <v>4.831365225444519</v>
      </c>
      <c r="C1323">
        <v>4.83137</v>
      </c>
      <c r="D1323">
        <f t="shared" si="41"/>
        <v>6.33137</v>
      </c>
    </row>
    <row r="1324" spans="1:4" ht="12.75">
      <c r="A1324">
        <v>0.9999993230000191</v>
      </c>
      <c r="B1324">
        <f t="shared" si="40"/>
        <v>4.831659036790824</v>
      </c>
      <c r="C1324">
        <v>4.83166</v>
      </c>
      <c r="D1324">
        <f t="shared" si="41"/>
        <v>6.33166</v>
      </c>
    </row>
    <row r="1325" spans="1:4" ht="12.75">
      <c r="A1325">
        <v>0.9999993240000191</v>
      </c>
      <c r="B1325">
        <f t="shared" si="40"/>
        <v>4.831953265823639</v>
      </c>
      <c r="C1325">
        <v>4.83195</v>
      </c>
      <c r="D1325">
        <f t="shared" si="41"/>
        <v>6.33195</v>
      </c>
    </row>
    <row r="1326" spans="1:4" ht="12.75">
      <c r="A1326">
        <v>0.9999993250000191</v>
      </c>
      <c r="B1326">
        <f t="shared" si="40"/>
        <v>4.8322479137577785</v>
      </c>
      <c r="C1326">
        <v>4.83225</v>
      </c>
      <c r="D1326">
        <f t="shared" si="41"/>
        <v>6.33225</v>
      </c>
    </row>
    <row r="1327" spans="1:4" ht="12.75">
      <c r="A1327">
        <v>0.9999993260000191</v>
      </c>
      <c r="B1327">
        <f t="shared" si="40"/>
        <v>4.832542981813397</v>
      </c>
      <c r="C1327">
        <v>4.83254</v>
      </c>
      <c r="D1327">
        <f t="shared" si="41"/>
        <v>6.33254</v>
      </c>
    </row>
    <row r="1328" spans="1:4" ht="12.75">
      <c r="A1328">
        <v>0.999999327000019</v>
      </c>
      <c r="B1328">
        <f t="shared" si="40"/>
        <v>4.8328384712160215</v>
      </c>
      <c r="C1328">
        <v>4.83284</v>
      </c>
      <c r="D1328">
        <f t="shared" si="41"/>
        <v>6.33284</v>
      </c>
    </row>
    <row r="1329" spans="1:4" ht="12.75">
      <c r="A1329">
        <v>0.999999328000019</v>
      </c>
      <c r="B1329">
        <f t="shared" si="40"/>
        <v>4.833134383196587</v>
      </c>
      <c r="C1329">
        <v>4.83313</v>
      </c>
      <c r="D1329">
        <f t="shared" si="41"/>
        <v>6.33313</v>
      </c>
    </row>
    <row r="1330" spans="1:4" ht="12.75">
      <c r="A1330">
        <v>0.999999329000019</v>
      </c>
      <c r="B1330">
        <f t="shared" si="40"/>
        <v>4.833430718991463</v>
      </c>
      <c r="C1330">
        <v>4.83343</v>
      </c>
      <c r="D1330">
        <f t="shared" si="41"/>
        <v>6.33343</v>
      </c>
    </row>
    <row r="1331" spans="1:4" ht="12.75">
      <c r="A1331">
        <v>0.999999330000019</v>
      </c>
      <c r="B1331">
        <f t="shared" si="40"/>
        <v>4.833727479842489</v>
      </c>
      <c r="C1331">
        <v>4.83373</v>
      </c>
      <c r="D1331">
        <f t="shared" si="41"/>
        <v>6.33373</v>
      </c>
    </row>
    <row r="1332" spans="1:4" ht="12.75">
      <c r="A1332">
        <v>0.9999993310000189</v>
      </c>
      <c r="B1332">
        <f t="shared" si="40"/>
        <v>4.834024666997003</v>
      </c>
      <c r="C1332">
        <v>4.83402</v>
      </c>
      <c r="D1332">
        <f t="shared" si="41"/>
        <v>6.33402</v>
      </c>
    </row>
    <row r="1333" spans="1:4" ht="12.75">
      <c r="A1333">
        <v>0.9999993320000189</v>
      </c>
      <c r="B1333">
        <f t="shared" si="40"/>
        <v>4.83432228170788</v>
      </c>
      <c r="C1333">
        <v>4.83432</v>
      </c>
      <c r="D1333">
        <f t="shared" si="41"/>
        <v>6.33432</v>
      </c>
    </row>
    <row r="1334" spans="1:4" ht="12.75">
      <c r="A1334">
        <v>0.9999993330000189</v>
      </c>
      <c r="B1334">
        <f t="shared" si="40"/>
        <v>4.834620325233563</v>
      </c>
      <c r="C1334">
        <v>4.83462</v>
      </c>
      <c r="D1334">
        <f t="shared" si="41"/>
        <v>6.33462</v>
      </c>
    </row>
    <row r="1335" spans="1:4" ht="12.75">
      <c r="A1335">
        <v>0.9999993340000188</v>
      </c>
      <c r="B1335">
        <f t="shared" si="40"/>
        <v>4.834918798838092</v>
      </c>
      <c r="C1335">
        <v>4.83492</v>
      </c>
      <c r="D1335">
        <f t="shared" si="41"/>
        <v>6.33492</v>
      </c>
    </row>
    <row r="1336" spans="1:4" ht="12.75">
      <c r="A1336">
        <v>0.9999993350000188</v>
      </c>
      <c r="B1336">
        <f t="shared" si="40"/>
        <v>4.8352177037911375</v>
      </c>
      <c r="C1336">
        <v>4.83522</v>
      </c>
      <c r="D1336">
        <f t="shared" si="41"/>
        <v>6.33522</v>
      </c>
    </row>
    <row r="1337" spans="1:4" ht="12.75">
      <c r="A1337">
        <v>0.9999993360000188</v>
      </c>
      <c r="B1337">
        <f t="shared" si="40"/>
        <v>4.835517041368046</v>
      </c>
      <c r="C1337">
        <v>4.83552</v>
      </c>
      <c r="D1337">
        <f t="shared" si="41"/>
        <v>6.33552</v>
      </c>
    </row>
    <row r="1338" spans="1:4" ht="12.75">
      <c r="A1338">
        <v>0.9999993370000188</v>
      </c>
      <c r="B1338">
        <f t="shared" si="40"/>
        <v>4.835816812849857</v>
      </c>
      <c r="C1338">
        <v>4.83582</v>
      </c>
      <c r="D1338">
        <f t="shared" si="41"/>
        <v>6.33582</v>
      </c>
    </row>
    <row r="1339" spans="1:4" ht="12.75">
      <c r="A1339">
        <v>0.9999993380000187</v>
      </c>
      <c r="B1339">
        <f t="shared" si="40"/>
        <v>4.836117019523349</v>
      </c>
      <c r="C1339">
        <v>4.83612</v>
      </c>
      <c r="D1339">
        <f t="shared" si="41"/>
        <v>6.33612</v>
      </c>
    </row>
    <row r="1340" spans="1:4" ht="12.75">
      <c r="A1340">
        <v>0.9999993390000187</v>
      </c>
      <c r="B1340">
        <f t="shared" si="40"/>
        <v>4.836417662681065</v>
      </c>
      <c r="C1340">
        <v>4.83642</v>
      </c>
      <c r="D1340">
        <f t="shared" si="41"/>
        <v>6.33642</v>
      </c>
    </row>
    <row r="1341" spans="1:4" ht="12.75">
      <c r="A1341">
        <v>0.9999993400000187</v>
      </c>
      <c r="B1341">
        <f t="shared" si="40"/>
        <v>4.836718743621358</v>
      </c>
      <c r="C1341">
        <v>4.83672</v>
      </c>
      <c r="D1341">
        <f t="shared" si="41"/>
        <v>6.33672</v>
      </c>
    </row>
    <row r="1342" spans="1:4" ht="12.75">
      <c r="A1342">
        <v>0.9999993410000186</v>
      </c>
      <c r="B1342">
        <f t="shared" si="40"/>
        <v>4.837020263648417</v>
      </c>
      <c r="C1342">
        <v>4.83702</v>
      </c>
      <c r="D1342">
        <f t="shared" si="41"/>
        <v>6.33702</v>
      </c>
    </row>
    <row r="1343" spans="1:4" ht="12.75">
      <c r="A1343">
        <v>0.9999993420000186</v>
      </c>
      <c r="B1343">
        <f t="shared" si="40"/>
        <v>4.837322224072305</v>
      </c>
      <c r="C1343">
        <v>4.83732</v>
      </c>
      <c r="D1343">
        <f t="shared" si="41"/>
        <v>6.33732</v>
      </c>
    </row>
    <row r="1344" spans="1:4" ht="12.75">
      <c r="A1344">
        <v>0.9999993430000186</v>
      </c>
      <c r="B1344">
        <f t="shared" si="40"/>
        <v>4.837624626208996</v>
      </c>
      <c r="C1344">
        <v>4.83762</v>
      </c>
      <c r="D1344">
        <f t="shared" si="41"/>
        <v>6.33762</v>
      </c>
    </row>
    <row r="1345" spans="1:4" ht="12.75">
      <c r="A1345">
        <v>0.9999993440000186</v>
      </c>
      <c r="B1345">
        <f aca="true" t="shared" si="42" ref="B1345:B1408">NORMSINV(A1345)</f>
        <v>4.837927471380406</v>
      </c>
      <c r="C1345">
        <v>4.83793</v>
      </c>
      <c r="D1345">
        <f aca="true" t="shared" si="43" ref="D1345:D1408">C1345+1.5</f>
        <v>6.33793</v>
      </c>
    </row>
    <row r="1346" spans="1:4" ht="12.75">
      <c r="A1346">
        <v>0.9999993450000185</v>
      </c>
      <c r="B1346">
        <f t="shared" si="42"/>
        <v>4.8382307609144375</v>
      </c>
      <c r="C1346">
        <v>4.83823</v>
      </c>
      <c r="D1346">
        <f t="shared" si="43"/>
        <v>6.33823</v>
      </c>
    </row>
    <row r="1347" spans="1:4" ht="12.75">
      <c r="A1347">
        <v>0.9999993460000185</v>
      </c>
      <c r="B1347">
        <f t="shared" si="42"/>
        <v>4.838534496145005</v>
      </c>
      <c r="C1347">
        <v>4.83853</v>
      </c>
      <c r="D1347">
        <f t="shared" si="43"/>
        <v>6.33853</v>
      </c>
    </row>
    <row r="1348" spans="1:4" ht="12.75">
      <c r="A1348">
        <v>0.9999993470000185</v>
      </c>
      <c r="B1348">
        <f t="shared" si="42"/>
        <v>4.838838678412081</v>
      </c>
      <c r="C1348">
        <v>4.83884</v>
      </c>
      <c r="D1348">
        <f t="shared" si="43"/>
        <v>6.33884</v>
      </c>
    </row>
    <row r="1349" spans="1:4" ht="12.75">
      <c r="A1349">
        <v>0.9999993480000184</v>
      </c>
      <c r="B1349">
        <f t="shared" si="42"/>
        <v>4.839143309061726</v>
      </c>
      <c r="C1349">
        <v>4.83914</v>
      </c>
      <c r="D1349">
        <f t="shared" si="43"/>
        <v>6.33914</v>
      </c>
    </row>
    <row r="1350" spans="1:4" ht="12.75">
      <c r="A1350">
        <v>0.9999993490000184</v>
      </c>
      <c r="B1350">
        <f t="shared" si="42"/>
        <v>4.839448389446128</v>
      </c>
      <c r="C1350">
        <v>4.83945</v>
      </c>
      <c r="D1350">
        <f t="shared" si="43"/>
        <v>6.33945</v>
      </c>
    </row>
    <row r="1351" spans="1:4" ht="12.75">
      <c r="A1351">
        <v>0.9999993500000184</v>
      </c>
      <c r="B1351">
        <f t="shared" si="42"/>
        <v>4.839753920923643</v>
      </c>
      <c r="C1351">
        <v>4.83975</v>
      </c>
      <c r="D1351">
        <f t="shared" si="43"/>
        <v>6.33975</v>
      </c>
    </row>
    <row r="1352" spans="1:4" ht="12.75">
      <c r="A1352">
        <v>0.9999993510000184</v>
      </c>
      <c r="B1352">
        <f t="shared" si="42"/>
        <v>4.8400599048588315</v>
      </c>
      <c r="C1352">
        <v>4.84006</v>
      </c>
      <c r="D1352">
        <f t="shared" si="43"/>
        <v>6.34006</v>
      </c>
    </row>
    <row r="1353" spans="1:4" ht="12.75">
      <c r="A1353">
        <v>0.9999993520000183</v>
      </c>
      <c r="B1353">
        <f t="shared" si="42"/>
        <v>4.840366342622487</v>
      </c>
      <c r="C1353">
        <v>4.84037</v>
      </c>
      <c r="D1353">
        <f t="shared" si="43"/>
        <v>6.34037</v>
      </c>
    </row>
    <row r="1354" spans="1:4" ht="12.75">
      <c r="A1354">
        <v>0.9999993530000183</v>
      </c>
      <c r="B1354">
        <f t="shared" si="42"/>
        <v>4.840673235591692</v>
      </c>
      <c r="C1354">
        <v>4.84067</v>
      </c>
      <c r="D1354">
        <f t="shared" si="43"/>
        <v>6.34067</v>
      </c>
    </row>
    <row r="1355" spans="1:4" ht="12.75">
      <c r="A1355">
        <v>0.9999993540000183</v>
      </c>
      <c r="B1355">
        <f t="shared" si="42"/>
        <v>4.840980585149837</v>
      </c>
      <c r="C1355">
        <v>4.84098</v>
      </c>
      <c r="D1355">
        <f t="shared" si="43"/>
        <v>6.34098</v>
      </c>
    </row>
    <row r="1356" spans="1:4" ht="12.75">
      <c r="A1356">
        <v>0.9999993550000182</v>
      </c>
      <c r="B1356">
        <f t="shared" si="42"/>
        <v>4.841288392686677</v>
      </c>
      <c r="C1356">
        <v>4.84129</v>
      </c>
      <c r="D1356">
        <f t="shared" si="43"/>
        <v>6.34129</v>
      </c>
    </row>
    <row r="1357" spans="1:4" ht="12.75">
      <c r="A1357">
        <v>0.9999993560000182</v>
      </c>
      <c r="B1357">
        <f t="shared" si="42"/>
        <v>4.841596659598359</v>
      </c>
      <c r="C1357">
        <v>4.8416</v>
      </c>
      <c r="D1357">
        <f t="shared" si="43"/>
        <v>6.3416</v>
      </c>
    </row>
    <row r="1358" spans="1:4" ht="12.75">
      <c r="A1358">
        <v>0.9999993570000182</v>
      </c>
      <c r="B1358">
        <f t="shared" si="42"/>
        <v>4.8419053872874604</v>
      </c>
      <c r="C1358">
        <v>4.84191</v>
      </c>
      <c r="D1358">
        <f t="shared" si="43"/>
        <v>6.34191</v>
      </c>
    </row>
    <row r="1359" spans="1:4" ht="12.75">
      <c r="A1359">
        <v>0.9999993580000182</v>
      </c>
      <c r="B1359">
        <f t="shared" si="42"/>
        <v>4.842214577163045</v>
      </c>
      <c r="C1359">
        <v>4.84221</v>
      </c>
      <c r="D1359">
        <f t="shared" si="43"/>
        <v>6.34221</v>
      </c>
    </row>
    <row r="1360" spans="1:4" ht="12.75">
      <c r="A1360">
        <v>0.9999993590000181</v>
      </c>
      <c r="B1360">
        <f t="shared" si="42"/>
        <v>4.842524230640679</v>
      </c>
      <c r="C1360">
        <v>4.84252</v>
      </c>
      <c r="D1360">
        <f t="shared" si="43"/>
        <v>6.34252</v>
      </c>
    </row>
    <row r="1361" spans="1:4" ht="12.75">
      <c r="A1361">
        <v>0.9999993600000181</v>
      </c>
      <c r="B1361">
        <f t="shared" si="42"/>
        <v>4.84283434914249</v>
      </c>
      <c r="C1361">
        <v>4.84283</v>
      </c>
      <c r="D1361">
        <f t="shared" si="43"/>
        <v>6.34283</v>
      </c>
    </row>
    <row r="1362" spans="1:4" ht="12.75">
      <c r="A1362">
        <v>0.9999993610000181</v>
      </c>
      <c r="B1362">
        <f t="shared" si="42"/>
        <v>4.843144934097204</v>
      </c>
      <c r="C1362">
        <v>4.84314</v>
      </c>
      <c r="D1362">
        <f t="shared" si="43"/>
        <v>6.34314</v>
      </c>
    </row>
    <row r="1363" spans="1:4" ht="12.75">
      <c r="A1363">
        <v>0.999999362000018</v>
      </c>
      <c r="B1363">
        <f t="shared" si="42"/>
        <v>4.843455986940173</v>
      </c>
      <c r="C1363">
        <v>4.84346</v>
      </c>
      <c r="D1363">
        <f t="shared" si="43"/>
        <v>6.34346</v>
      </c>
    </row>
    <row r="1364" spans="1:4" ht="12.75">
      <c r="A1364">
        <v>0.999999363000018</v>
      </c>
      <c r="B1364">
        <f t="shared" si="42"/>
        <v>4.843767509113441</v>
      </c>
      <c r="C1364">
        <v>4.84377</v>
      </c>
      <c r="D1364">
        <f t="shared" si="43"/>
        <v>6.34377</v>
      </c>
    </row>
    <row r="1365" spans="1:4" ht="12.75">
      <c r="A1365">
        <v>0.999999364000018</v>
      </c>
      <c r="B1365">
        <f t="shared" si="42"/>
        <v>4.844079502065759</v>
      </c>
      <c r="C1365">
        <v>4.84408</v>
      </c>
      <c r="D1365">
        <f t="shared" si="43"/>
        <v>6.34408</v>
      </c>
    </row>
    <row r="1366" spans="1:4" ht="12.75">
      <c r="A1366">
        <v>0.999999365000018</v>
      </c>
      <c r="B1366">
        <f t="shared" si="42"/>
        <v>4.844391967252651</v>
      </c>
      <c r="C1366">
        <v>4.84439</v>
      </c>
      <c r="D1366">
        <f t="shared" si="43"/>
        <v>6.34439</v>
      </c>
    </row>
    <row r="1367" spans="1:4" ht="12.75">
      <c r="A1367">
        <v>0.9999993660000179</v>
      </c>
      <c r="B1367">
        <f t="shared" si="42"/>
        <v>4.844704906136432</v>
      </c>
      <c r="C1367">
        <v>4.8447</v>
      </c>
      <c r="D1367">
        <f t="shared" si="43"/>
        <v>6.3447</v>
      </c>
    </row>
    <row r="1368" spans="1:4" ht="12.75">
      <c r="A1368">
        <v>0.9999993670000179</v>
      </c>
      <c r="B1368">
        <f t="shared" si="42"/>
        <v>4.845018320186276</v>
      </c>
      <c r="C1368">
        <v>4.84502</v>
      </c>
      <c r="D1368">
        <f t="shared" si="43"/>
        <v>6.34502</v>
      </c>
    </row>
    <row r="1369" spans="1:4" ht="12.75">
      <c r="A1369">
        <v>0.9999993680000179</v>
      </c>
      <c r="B1369">
        <f t="shared" si="42"/>
        <v>4.8453322108782375</v>
      </c>
      <c r="C1369">
        <v>4.84533</v>
      </c>
      <c r="D1369">
        <f t="shared" si="43"/>
        <v>6.34533</v>
      </c>
    </row>
    <row r="1370" spans="1:4" ht="12.75">
      <c r="A1370">
        <v>0.9999993690000178</v>
      </c>
      <c r="B1370">
        <f t="shared" si="42"/>
        <v>4.845646579695311</v>
      </c>
      <c r="C1370">
        <v>4.84565</v>
      </c>
      <c r="D1370">
        <f t="shared" si="43"/>
        <v>6.34565</v>
      </c>
    </row>
    <row r="1371" spans="1:4" ht="12.75">
      <c r="A1371">
        <v>0.9999993700000178</v>
      </c>
      <c r="B1371">
        <f t="shared" si="42"/>
        <v>4.845961428127459</v>
      </c>
      <c r="C1371">
        <v>4.84596</v>
      </c>
      <c r="D1371">
        <f t="shared" si="43"/>
        <v>6.34596</v>
      </c>
    </row>
    <row r="1372" spans="1:4" ht="12.75">
      <c r="A1372">
        <v>0.9999993710000178</v>
      </c>
      <c r="B1372">
        <f t="shared" si="42"/>
        <v>4.846276757671671</v>
      </c>
      <c r="C1372">
        <v>4.84628</v>
      </c>
      <c r="D1372">
        <f t="shared" si="43"/>
        <v>6.34628</v>
      </c>
    </row>
    <row r="1373" spans="1:4" ht="12.75">
      <c r="A1373">
        <v>0.9999993720000178</v>
      </c>
      <c r="B1373">
        <f t="shared" si="42"/>
        <v>4.846592569831995</v>
      </c>
      <c r="C1373">
        <v>4.84659</v>
      </c>
      <c r="D1373">
        <f t="shared" si="43"/>
        <v>6.34659</v>
      </c>
    </row>
    <row r="1374" spans="1:4" ht="12.75">
      <c r="A1374">
        <v>0.9999993730000177</v>
      </c>
      <c r="B1374">
        <f t="shared" si="42"/>
        <v>4.846908866119596</v>
      </c>
      <c r="C1374">
        <v>4.84691</v>
      </c>
      <c r="D1374">
        <f t="shared" si="43"/>
        <v>6.34691</v>
      </c>
    </row>
    <row r="1375" spans="1:4" ht="12.75">
      <c r="A1375">
        <v>0.9999993740000177</v>
      </c>
      <c r="B1375">
        <f t="shared" si="42"/>
        <v>4.847225648052788</v>
      </c>
      <c r="C1375">
        <v>4.84723</v>
      </c>
      <c r="D1375">
        <f t="shared" si="43"/>
        <v>6.34723</v>
      </c>
    </row>
    <row r="1376" spans="1:4" ht="12.75">
      <c r="A1376">
        <v>0.9999993750000177</v>
      </c>
      <c r="B1376">
        <f t="shared" si="42"/>
        <v>4.8475429171570825</v>
      </c>
      <c r="C1376">
        <v>4.84754</v>
      </c>
      <c r="D1376">
        <f t="shared" si="43"/>
        <v>6.34754</v>
      </c>
    </row>
    <row r="1377" spans="1:4" ht="12.75">
      <c r="A1377">
        <v>0.9999993760000176</v>
      </c>
      <c r="B1377">
        <f t="shared" si="42"/>
        <v>4.8478606749652435</v>
      </c>
      <c r="C1377">
        <v>4.84786</v>
      </c>
      <c r="D1377">
        <f t="shared" si="43"/>
        <v>6.34786</v>
      </c>
    </row>
    <row r="1378" spans="1:4" ht="12.75">
      <c r="A1378">
        <v>0.9999993770000176</v>
      </c>
      <c r="B1378">
        <f t="shared" si="42"/>
        <v>4.8481789230173185</v>
      </c>
      <c r="C1378">
        <v>4.84818</v>
      </c>
      <c r="D1378">
        <f t="shared" si="43"/>
        <v>6.34818</v>
      </c>
    </row>
    <row r="1379" spans="1:4" ht="12.75">
      <c r="A1379">
        <v>0.9999993780000176</v>
      </c>
      <c r="B1379">
        <f t="shared" si="42"/>
        <v>4.848497662860697</v>
      </c>
      <c r="C1379">
        <v>4.8485</v>
      </c>
      <c r="D1379">
        <f t="shared" si="43"/>
        <v>6.3485</v>
      </c>
    </row>
    <row r="1380" spans="1:4" ht="12.75">
      <c r="A1380">
        <v>0.9999993790000176</v>
      </c>
      <c r="B1380">
        <f t="shared" si="42"/>
        <v>4.848816896050155</v>
      </c>
      <c r="C1380">
        <v>4.84882</v>
      </c>
      <c r="D1380">
        <f t="shared" si="43"/>
        <v>6.34882</v>
      </c>
    </row>
    <row r="1381" spans="1:4" ht="12.75">
      <c r="A1381">
        <v>0.9999993800000175</v>
      </c>
      <c r="B1381">
        <f t="shared" si="42"/>
        <v>4.849136624147897</v>
      </c>
      <c r="C1381">
        <v>4.84914</v>
      </c>
      <c r="D1381">
        <f t="shared" si="43"/>
        <v>6.34914</v>
      </c>
    </row>
    <row r="1382" spans="1:4" ht="12.75">
      <c r="A1382">
        <v>0.9999993810000175</v>
      </c>
      <c r="B1382">
        <f t="shared" si="42"/>
        <v>4.849456848723607</v>
      </c>
      <c r="C1382">
        <v>4.84946</v>
      </c>
      <c r="D1382">
        <f t="shared" si="43"/>
        <v>6.34946</v>
      </c>
    </row>
    <row r="1383" spans="1:4" ht="12.75">
      <c r="A1383">
        <v>0.9999993820000175</v>
      </c>
      <c r="B1383">
        <f t="shared" si="42"/>
        <v>4.8497775713544975</v>
      </c>
      <c r="C1383">
        <v>4.84978</v>
      </c>
      <c r="D1383">
        <f t="shared" si="43"/>
        <v>6.34978</v>
      </c>
    </row>
    <row r="1384" spans="1:4" ht="12.75">
      <c r="A1384">
        <v>0.9999993830000174</v>
      </c>
      <c r="B1384">
        <f t="shared" si="42"/>
        <v>4.85009879362536</v>
      </c>
      <c r="C1384">
        <v>4.8501</v>
      </c>
      <c r="D1384">
        <f t="shared" si="43"/>
        <v>6.3501</v>
      </c>
    </row>
    <row r="1385" spans="1:4" ht="12.75">
      <c r="A1385">
        <v>0.9999993840000174</v>
      </c>
      <c r="B1385">
        <f t="shared" si="42"/>
        <v>4.850420517128603</v>
      </c>
      <c r="C1385">
        <v>4.85042</v>
      </c>
      <c r="D1385">
        <f t="shared" si="43"/>
        <v>6.35042</v>
      </c>
    </row>
    <row r="1386" spans="1:4" ht="12.75">
      <c r="A1386">
        <v>0.9999993850000174</v>
      </c>
      <c r="B1386">
        <f t="shared" si="42"/>
        <v>4.850742743464314</v>
      </c>
      <c r="C1386">
        <v>4.85074</v>
      </c>
      <c r="D1386">
        <f t="shared" si="43"/>
        <v>6.35074</v>
      </c>
    </row>
    <row r="1387" spans="1:4" ht="12.75">
      <c r="A1387">
        <v>0.9999993860000174</v>
      </c>
      <c r="B1387">
        <f t="shared" si="42"/>
        <v>4.851065474240307</v>
      </c>
      <c r="C1387">
        <v>4.85107</v>
      </c>
      <c r="D1387">
        <f t="shared" si="43"/>
        <v>6.35107</v>
      </c>
    </row>
    <row r="1388" spans="1:4" ht="12.75">
      <c r="A1388">
        <v>0.9999993870000173</v>
      </c>
      <c r="B1388">
        <f t="shared" si="42"/>
        <v>4.851388711072164</v>
      </c>
      <c r="C1388">
        <v>4.85139</v>
      </c>
      <c r="D1388">
        <f t="shared" si="43"/>
        <v>6.35139</v>
      </c>
    </row>
    <row r="1389" spans="1:4" ht="12.75">
      <c r="A1389">
        <v>0.9999993880000173</v>
      </c>
      <c r="B1389">
        <f t="shared" si="42"/>
        <v>4.851712455583288</v>
      </c>
      <c r="C1389">
        <v>4.85171</v>
      </c>
      <c r="D1389">
        <f t="shared" si="43"/>
        <v>6.35171</v>
      </c>
    </row>
    <row r="1390" spans="1:4" ht="12.75">
      <c r="A1390">
        <v>0.9999993890000173</v>
      </c>
      <c r="B1390">
        <f t="shared" si="42"/>
        <v>4.85203670940496</v>
      </c>
      <c r="C1390">
        <v>4.85204</v>
      </c>
      <c r="D1390">
        <f t="shared" si="43"/>
        <v>6.35204</v>
      </c>
    </row>
    <row r="1391" spans="1:4" ht="12.75">
      <c r="A1391">
        <v>0.9999993900000173</v>
      </c>
      <c r="B1391">
        <f t="shared" si="42"/>
        <v>4.852361474176388</v>
      </c>
      <c r="C1391">
        <v>4.85236</v>
      </c>
      <c r="D1391">
        <f t="shared" si="43"/>
        <v>6.35236</v>
      </c>
    </row>
    <row r="1392" spans="1:4" ht="12.75">
      <c r="A1392">
        <v>0.9999993910000172</v>
      </c>
      <c r="B1392">
        <f t="shared" si="42"/>
        <v>4.852686751544756</v>
      </c>
      <c r="C1392">
        <v>4.85269</v>
      </c>
      <c r="D1392">
        <f t="shared" si="43"/>
        <v>6.35269</v>
      </c>
    </row>
    <row r="1393" spans="1:4" ht="12.75">
      <c r="A1393">
        <v>0.9999993920000172</v>
      </c>
      <c r="B1393">
        <f t="shared" si="42"/>
        <v>4.853012543165274</v>
      </c>
      <c r="C1393">
        <v>4.85301</v>
      </c>
      <c r="D1393">
        <f t="shared" si="43"/>
        <v>6.35301</v>
      </c>
    </row>
    <row r="1394" spans="1:4" ht="12.75">
      <c r="A1394">
        <v>0.9999993930000172</v>
      </c>
      <c r="B1394">
        <f t="shared" si="42"/>
        <v>4.853338850701239</v>
      </c>
      <c r="C1394">
        <v>4.85334</v>
      </c>
      <c r="D1394">
        <f t="shared" si="43"/>
        <v>6.35334</v>
      </c>
    </row>
    <row r="1395" spans="1:4" ht="12.75">
      <c r="A1395">
        <v>0.9999993940000171</v>
      </c>
      <c r="B1395">
        <f t="shared" si="42"/>
        <v>4.853665675824077</v>
      </c>
      <c r="C1395">
        <v>4.85367</v>
      </c>
      <c r="D1395">
        <f t="shared" si="43"/>
        <v>6.35367</v>
      </c>
    </row>
    <row r="1396" spans="1:4" ht="12.75">
      <c r="A1396">
        <v>0.9999993950000171</v>
      </c>
      <c r="B1396">
        <f t="shared" si="42"/>
        <v>4.8539930202134025</v>
      </c>
      <c r="C1396">
        <v>4.85399</v>
      </c>
      <c r="D1396">
        <f t="shared" si="43"/>
        <v>6.35399</v>
      </c>
    </row>
    <row r="1397" spans="1:4" ht="12.75">
      <c r="A1397">
        <v>0.9999993960000171</v>
      </c>
      <c r="B1397">
        <f t="shared" si="42"/>
        <v>4.854320885557074</v>
      </c>
      <c r="C1397">
        <v>4.85432</v>
      </c>
      <c r="D1397">
        <f t="shared" si="43"/>
        <v>6.35432</v>
      </c>
    </row>
    <row r="1398" spans="1:4" ht="12.75">
      <c r="A1398">
        <v>0.999999397000017</v>
      </c>
      <c r="B1398">
        <f t="shared" si="42"/>
        <v>4.854649273551243</v>
      </c>
      <c r="C1398">
        <v>4.85465</v>
      </c>
      <c r="D1398">
        <f t="shared" si="43"/>
        <v>6.35465</v>
      </c>
    </row>
    <row r="1399" spans="1:4" ht="12.75">
      <c r="A1399">
        <v>0.999999398000017</v>
      </c>
      <c r="B1399">
        <f t="shared" si="42"/>
        <v>4.854978185900413</v>
      </c>
      <c r="C1399">
        <v>4.85498</v>
      </c>
      <c r="D1399">
        <f t="shared" si="43"/>
        <v>6.35498</v>
      </c>
    </row>
    <row r="1400" spans="1:4" ht="12.75">
      <c r="A1400">
        <v>0.999999399000017</v>
      </c>
      <c r="B1400">
        <f t="shared" si="42"/>
        <v>4.855307624317491</v>
      </c>
      <c r="C1400">
        <v>4.85531</v>
      </c>
      <c r="D1400">
        <f t="shared" si="43"/>
        <v>6.35531</v>
      </c>
    </row>
    <row r="1401" spans="1:4" ht="12.75">
      <c r="A1401">
        <v>0.999999400000017</v>
      </c>
      <c r="B1401">
        <f t="shared" si="42"/>
        <v>4.855637590523846</v>
      </c>
      <c r="C1401">
        <v>4.85564</v>
      </c>
      <c r="D1401">
        <f t="shared" si="43"/>
        <v>6.35564</v>
      </c>
    </row>
    <row r="1402" spans="1:4" ht="12.75">
      <c r="A1402">
        <v>0.9999994010000169</v>
      </c>
      <c r="B1402">
        <f t="shared" si="42"/>
        <v>4.855968086249362</v>
      </c>
      <c r="C1402">
        <v>4.85597</v>
      </c>
      <c r="D1402">
        <f t="shared" si="43"/>
        <v>6.35597</v>
      </c>
    </row>
    <row r="1403" spans="1:4" ht="12.75">
      <c r="A1403">
        <v>0.9999994020000169</v>
      </c>
      <c r="B1403">
        <f t="shared" si="42"/>
        <v>4.856299113232499</v>
      </c>
      <c r="C1403">
        <v>4.8563</v>
      </c>
      <c r="D1403">
        <f t="shared" si="43"/>
        <v>6.3563</v>
      </c>
    </row>
    <row r="1404" spans="1:4" ht="12.75">
      <c r="A1404">
        <v>0.9999994030000169</v>
      </c>
      <c r="B1404">
        <f t="shared" si="42"/>
        <v>4.856630673220343</v>
      </c>
      <c r="C1404">
        <v>4.85663</v>
      </c>
      <c r="D1404">
        <f t="shared" si="43"/>
        <v>6.35663</v>
      </c>
    </row>
    <row r="1405" spans="1:4" ht="12.75">
      <c r="A1405">
        <v>0.9999994040000169</v>
      </c>
      <c r="B1405">
        <f t="shared" si="42"/>
        <v>4.856962767968669</v>
      </c>
      <c r="C1405">
        <v>4.85696</v>
      </c>
      <c r="D1405">
        <f t="shared" si="43"/>
        <v>6.35696</v>
      </c>
    </row>
    <row r="1406" spans="1:4" ht="12.75">
      <c r="A1406">
        <v>0.9999994050000168</v>
      </c>
      <c r="B1406">
        <f t="shared" si="42"/>
        <v>4.857295399242001</v>
      </c>
      <c r="C1406">
        <v>4.8573</v>
      </c>
      <c r="D1406">
        <f t="shared" si="43"/>
        <v>6.3573</v>
      </c>
    </row>
    <row r="1407" spans="1:4" ht="12.75">
      <c r="A1407">
        <v>0.9999994060000168</v>
      </c>
      <c r="B1407">
        <f t="shared" si="42"/>
        <v>4.857628568813661</v>
      </c>
      <c r="C1407">
        <v>4.85763</v>
      </c>
      <c r="D1407">
        <f t="shared" si="43"/>
        <v>6.35763</v>
      </c>
    </row>
    <row r="1408" spans="1:4" ht="12.75">
      <c r="A1408">
        <v>0.9999994070000168</v>
      </c>
      <c r="B1408">
        <f t="shared" si="42"/>
        <v>4.857962278465837</v>
      </c>
      <c r="C1408">
        <v>4.85796</v>
      </c>
      <c r="D1408">
        <f t="shared" si="43"/>
        <v>6.35796</v>
      </c>
    </row>
    <row r="1409" spans="1:4" ht="12.75">
      <c r="A1409">
        <v>0.9999994080000167</v>
      </c>
      <c r="B1409">
        <f aca="true" t="shared" si="44" ref="B1409:B1472">NORMSINV(A1409)</f>
        <v>4.858296529989639</v>
      </c>
      <c r="C1409">
        <v>4.8583</v>
      </c>
      <c r="D1409">
        <f aca="true" t="shared" si="45" ref="D1409:D1472">C1409+1.5</f>
        <v>6.3583</v>
      </c>
    </row>
    <row r="1410" spans="1:4" ht="12.75">
      <c r="A1410">
        <v>0.9999994090000167</v>
      </c>
      <c r="B1410">
        <f t="shared" si="44"/>
        <v>4.858631325185155</v>
      </c>
      <c r="C1410">
        <v>4.85863</v>
      </c>
      <c r="D1410">
        <f t="shared" si="45"/>
        <v>6.35863</v>
      </c>
    </row>
    <row r="1411" spans="1:4" ht="12.75">
      <c r="A1411">
        <v>0.9999994100000167</v>
      </c>
      <c r="B1411">
        <f t="shared" si="44"/>
        <v>4.858966665861519</v>
      </c>
      <c r="C1411">
        <v>4.85897</v>
      </c>
      <c r="D1411">
        <f t="shared" si="45"/>
        <v>6.35897</v>
      </c>
    </row>
    <row r="1412" spans="1:4" ht="12.75">
      <c r="A1412">
        <v>0.9999994110000167</v>
      </c>
      <c r="B1412">
        <f t="shared" si="44"/>
        <v>4.859302553836968</v>
      </c>
      <c r="C1412">
        <v>4.8593</v>
      </c>
      <c r="D1412">
        <f t="shared" si="45"/>
        <v>6.3593</v>
      </c>
    </row>
    <row r="1413" spans="1:4" ht="12.75">
      <c r="A1413">
        <v>0.9999994120000166</v>
      </c>
      <c r="B1413">
        <f t="shared" si="44"/>
        <v>4.8596389909388975</v>
      </c>
      <c r="C1413">
        <v>4.85964</v>
      </c>
      <c r="D1413">
        <f t="shared" si="45"/>
        <v>6.35964</v>
      </c>
    </row>
    <row r="1414" spans="1:4" ht="12.75">
      <c r="A1414">
        <v>0.9999994130000166</v>
      </c>
      <c r="B1414">
        <f t="shared" si="44"/>
        <v>4.859975979003937</v>
      </c>
      <c r="C1414">
        <v>4.85998</v>
      </c>
      <c r="D1414">
        <f t="shared" si="45"/>
        <v>6.35998</v>
      </c>
    </row>
    <row r="1415" spans="1:4" ht="12.75">
      <c r="A1415">
        <v>0.9999994140000166</v>
      </c>
      <c r="B1415">
        <f t="shared" si="44"/>
        <v>4.860313519878</v>
      </c>
      <c r="C1415">
        <v>4.86031</v>
      </c>
      <c r="D1415">
        <f t="shared" si="45"/>
        <v>6.36031</v>
      </c>
    </row>
    <row r="1416" spans="1:4" ht="12.75">
      <c r="A1416">
        <v>0.9999994150000165</v>
      </c>
      <c r="B1416">
        <f t="shared" si="44"/>
        <v>4.860651615416351</v>
      </c>
      <c r="C1416">
        <v>4.86065</v>
      </c>
      <c r="D1416">
        <f t="shared" si="45"/>
        <v>6.36065</v>
      </c>
    </row>
    <row r="1417" spans="1:4" ht="12.75">
      <c r="A1417">
        <v>0.9999994160000165</v>
      </c>
      <c r="B1417">
        <f t="shared" si="44"/>
        <v>4.86099026748367</v>
      </c>
      <c r="C1417">
        <v>4.86099</v>
      </c>
      <c r="D1417">
        <f t="shared" si="45"/>
        <v>6.36099</v>
      </c>
    </row>
    <row r="1418" spans="1:4" ht="12.75">
      <c r="A1418">
        <v>0.9999994170000165</v>
      </c>
      <c r="B1418">
        <f t="shared" si="44"/>
        <v>4.8613294779541185</v>
      </c>
      <c r="C1418">
        <v>4.86133</v>
      </c>
      <c r="D1418">
        <f t="shared" si="45"/>
        <v>6.36133</v>
      </c>
    </row>
    <row r="1419" spans="1:4" ht="12.75">
      <c r="A1419">
        <v>0.9999994180000165</v>
      </c>
      <c r="B1419">
        <f t="shared" si="44"/>
        <v>4.861669248711396</v>
      </c>
      <c r="C1419">
        <v>4.86167</v>
      </c>
      <c r="D1419">
        <f t="shared" si="45"/>
        <v>6.36167</v>
      </c>
    </row>
    <row r="1420" spans="1:4" ht="12.75">
      <c r="A1420">
        <v>0.9999994190000164</v>
      </c>
      <c r="B1420">
        <f t="shared" si="44"/>
        <v>4.862009581648818</v>
      </c>
      <c r="C1420">
        <v>4.86201</v>
      </c>
      <c r="D1420">
        <f t="shared" si="45"/>
        <v>6.36201</v>
      </c>
    </row>
    <row r="1421" spans="1:4" ht="12.75">
      <c r="A1421">
        <v>0.9999994200000164</v>
      </c>
      <c r="B1421">
        <f t="shared" si="44"/>
        <v>4.862350478669367</v>
      </c>
      <c r="C1421">
        <v>4.86235</v>
      </c>
      <c r="D1421">
        <f t="shared" si="45"/>
        <v>6.36235</v>
      </c>
    </row>
    <row r="1422" spans="1:4" ht="12.75">
      <c r="A1422">
        <v>0.9999994210000164</v>
      </c>
      <c r="B1422">
        <f t="shared" si="44"/>
        <v>4.862691941685771</v>
      </c>
      <c r="C1422">
        <v>4.86269</v>
      </c>
      <c r="D1422">
        <f t="shared" si="45"/>
        <v>6.36269</v>
      </c>
    </row>
    <row r="1423" spans="1:4" ht="12.75">
      <c r="A1423">
        <v>0.9999994220000163</v>
      </c>
      <c r="B1423">
        <f t="shared" si="44"/>
        <v>4.863033972620561</v>
      </c>
      <c r="C1423">
        <v>4.86303</v>
      </c>
      <c r="D1423">
        <f t="shared" si="45"/>
        <v>6.36303</v>
      </c>
    </row>
    <row r="1424" spans="1:4" ht="12.75">
      <c r="A1424">
        <v>0.9999994230000163</v>
      </c>
      <c r="B1424">
        <f t="shared" si="44"/>
        <v>4.863376573406145</v>
      </c>
      <c r="C1424">
        <v>4.86338</v>
      </c>
      <c r="D1424">
        <f t="shared" si="45"/>
        <v>6.36338</v>
      </c>
    </row>
    <row r="1425" spans="1:4" ht="12.75">
      <c r="A1425">
        <v>0.9999994240000163</v>
      </c>
      <c r="B1425">
        <f t="shared" si="44"/>
        <v>4.863719745984875</v>
      </c>
      <c r="C1425">
        <v>4.86372</v>
      </c>
      <c r="D1425">
        <f t="shared" si="45"/>
        <v>6.36372</v>
      </c>
    </row>
    <row r="1426" spans="1:4" ht="12.75">
      <c r="A1426">
        <v>0.9999994250000163</v>
      </c>
      <c r="B1426">
        <f t="shared" si="44"/>
        <v>4.864063492309112</v>
      </c>
      <c r="C1426">
        <v>4.86406</v>
      </c>
      <c r="D1426">
        <f t="shared" si="45"/>
        <v>6.36406</v>
      </c>
    </row>
    <row r="1427" spans="1:4" ht="12.75">
      <c r="A1427">
        <v>0.9999994260000162</v>
      </c>
      <c r="B1427">
        <f t="shared" si="44"/>
        <v>4.864407814341297</v>
      </c>
      <c r="C1427">
        <v>4.86441</v>
      </c>
      <c r="D1427">
        <f t="shared" si="45"/>
        <v>6.36441</v>
      </c>
    </row>
    <row r="1428" spans="1:4" ht="12.75">
      <c r="A1428">
        <v>0.9999994270000162</v>
      </c>
      <c r="B1428">
        <f t="shared" si="44"/>
        <v>4.86475271405402</v>
      </c>
      <c r="C1428">
        <v>4.86475</v>
      </c>
      <c r="D1428">
        <f t="shared" si="45"/>
        <v>6.36475</v>
      </c>
    </row>
    <row r="1429" spans="1:4" ht="12.75">
      <c r="A1429">
        <v>0.9999994280000162</v>
      </c>
      <c r="B1429">
        <f t="shared" si="44"/>
        <v>4.865098193430096</v>
      </c>
      <c r="C1429">
        <v>4.8651</v>
      </c>
      <c r="D1429">
        <f t="shared" si="45"/>
        <v>6.3651</v>
      </c>
    </row>
    <row r="1430" spans="1:4" ht="12.75">
      <c r="A1430">
        <v>0.9999994290000161</v>
      </c>
      <c r="B1430">
        <f t="shared" si="44"/>
        <v>4.865444254462624</v>
      </c>
      <c r="C1430">
        <v>4.86544</v>
      </c>
      <c r="D1430">
        <f t="shared" si="45"/>
        <v>6.36544</v>
      </c>
    </row>
    <row r="1431" spans="1:4" ht="12.75">
      <c r="A1431">
        <v>0.9999994300000161</v>
      </c>
      <c r="B1431">
        <f t="shared" si="44"/>
        <v>4.865790899155073</v>
      </c>
      <c r="C1431">
        <v>4.86579</v>
      </c>
      <c r="D1431">
        <f t="shared" si="45"/>
        <v>6.36579</v>
      </c>
    </row>
    <row r="1432" spans="1:4" ht="12.75">
      <c r="A1432">
        <v>0.9999994310000161</v>
      </c>
      <c r="B1432">
        <f t="shared" si="44"/>
        <v>4.866138129521343</v>
      </c>
      <c r="C1432">
        <v>4.86614</v>
      </c>
      <c r="D1432">
        <f t="shared" si="45"/>
        <v>6.36614</v>
      </c>
    </row>
    <row r="1433" spans="1:4" ht="12.75">
      <c r="A1433">
        <v>0.9999994320000161</v>
      </c>
      <c r="B1433">
        <f t="shared" si="44"/>
        <v>4.866485947585841</v>
      </c>
      <c r="C1433">
        <v>4.86649</v>
      </c>
      <c r="D1433">
        <f t="shared" si="45"/>
        <v>6.36649</v>
      </c>
    </row>
    <row r="1434" spans="1:4" ht="12.75">
      <c r="A1434">
        <v>0.999999433000016</v>
      </c>
      <c r="B1434">
        <f t="shared" si="44"/>
        <v>4.866834355383556</v>
      </c>
      <c r="C1434">
        <v>4.86683</v>
      </c>
      <c r="D1434">
        <f t="shared" si="45"/>
        <v>6.36683</v>
      </c>
    </row>
    <row r="1435" spans="1:4" ht="12.75">
      <c r="A1435">
        <v>0.999999434000016</v>
      </c>
      <c r="B1435">
        <f t="shared" si="44"/>
        <v>4.867183354960135</v>
      </c>
      <c r="C1435">
        <v>4.86718</v>
      </c>
      <c r="D1435">
        <f t="shared" si="45"/>
        <v>6.36718</v>
      </c>
    </row>
    <row r="1436" spans="1:4" ht="12.75">
      <c r="A1436">
        <v>0.999999435000016</v>
      </c>
      <c r="B1436">
        <f t="shared" si="44"/>
        <v>4.8675329483719505</v>
      </c>
      <c r="C1436">
        <v>4.86753</v>
      </c>
      <c r="D1436">
        <f t="shared" si="45"/>
        <v>6.36753</v>
      </c>
    </row>
    <row r="1437" spans="1:4" ht="12.75">
      <c r="A1437">
        <v>0.999999436000016</v>
      </c>
      <c r="B1437">
        <f t="shared" si="44"/>
        <v>4.867883137686186</v>
      </c>
      <c r="C1437">
        <v>4.86788</v>
      </c>
      <c r="D1437">
        <f t="shared" si="45"/>
        <v>6.36788</v>
      </c>
    </row>
    <row r="1438" spans="1:4" ht="12.75">
      <c r="A1438">
        <v>0.9999994370000159</v>
      </c>
      <c r="B1438">
        <f t="shared" si="44"/>
        <v>4.8682339249809</v>
      </c>
      <c r="C1438">
        <v>4.86823</v>
      </c>
      <c r="D1438">
        <f t="shared" si="45"/>
        <v>6.36823</v>
      </c>
    </row>
    <row r="1439" spans="1:4" ht="12.75">
      <c r="A1439">
        <v>0.9999994380000159</v>
      </c>
      <c r="B1439">
        <f t="shared" si="44"/>
        <v>4.868585312345114</v>
      </c>
      <c r="C1439">
        <v>4.86859</v>
      </c>
      <c r="D1439">
        <f t="shared" si="45"/>
        <v>6.36859</v>
      </c>
    </row>
    <row r="1440" spans="1:4" ht="12.75">
      <c r="A1440">
        <v>0.9999994390000159</v>
      </c>
      <c r="B1440">
        <f t="shared" si="44"/>
        <v>4.868937301878882</v>
      </c>
      <c r="C1440">
        <v>4.86894</v>
      </c>
      <c r="D1440">
        <f t="shared" si="45"/>
        <v>6.36894</v>
      </c>
    </row>
    <row r="1441" spans="1:4" ht="12.75">
      <c r="A1441">
        <v>0.9999994400000158</v>
      </c>
      <c r="B1441">
        <f t="shared" si="44"/>
        <v>4.869289895693376</v>
      </c>
      <c r="C1441">
        <v>4.86929</v>
      </c>
      <c r="D1441">
        <f t="shared" si="45"/>
        <v>6.36929</v>
      </c>
    </row>
    <row r="1442" spans="1:4" ht="12.75">
      <c r="A1442">
        <v>0.9999994410000158</v>
      </c>
      <c r="B1442">
        <f t="shared" si="44"/>
        <v>4.869643095910957</v>
      </c>
      <c r="C1442">
        <v>4.86964</v>
      </c>
      <c r="D1442">
        <f t="shared" si="45"/>
        <v>6.36964</v>
      </c>
    </row>
    <row r="1443" spans="1:4" ht="12.75">
      <c r="A1443">
        <v>0.9999994420000158</v>
      </c>
      <c r="B1443">
        <f t="shared" si="44"/>
        <v>4.869996904665258</v>
      </c>
      <c r="C1443">
        <v>4.87</v>
      </c>
      <c r="D1443">
        <f t="shared" si="45"/>
        <v>6.37</v>
      </c>
    </row>
    <row r="1444" spans="1:4" ht="12.75">
      <c r="A1444">
        <v>0.9999994430000158</v>
      </c>
      <c r="B1444">
        <f t="shared" si="44"/>
        <v>4.870351324101267</v>
      </c>
      <c r="C1444">
        <v>4.87035</v>
      </c>
      <c r="D1444">
        <f t="shared" si="45"/>
        <v>6.37035</v>
      </c>
    </row>
    <row r="1445" spans="1:4" ht="12.75">
      <c r="A1445">
        <v>0.9999994440000157</v>
      </c>
      <c r="B1445">
        <f t="shared" si="44"/>
        <v>4.870706356375403</v>
      </c>
      <c r="C1445">
        <v>4.87071</v>
      </c>
      <c r="D1445">
        <f t="shared" si="45"/>
        <v>6.37071</v>
      </c>
    </row>
    <row r="1446" spans="1:4" ht="12.75">
      <c r="A1446">
        <v>0.9999994450000157</v>
      </c>
      <c r="B1446">
        <f t="shared" si="44"/>
        <v>4.8710620036556</v>
      </c>
      <c r="C1446">
        <v>4.87106</v>
      </c>
      <c r="D1446">
        <f t="shared" si="45"/>
        <v>6.37106</v>
      </c>
    </row>
    <row r="1447" spans="1:4" ht="12.75">
      <c r="A1447">
        <v>0.9999994460000157</v>
      </c>
      <c r="B1447">
        <f t="shared" si="44"/>
        <v>4.87141826812139</v>
      </c>
      <c r="C1447">
        <v>4.87142</v>
      </c>
      <c r="D1447">
        <f t="shared" si="45"/>
        <v>6.37142</v>
      </c>
    </row>
    <row r="1448" spans="1:4" ht="12.75">
      <c r="A1448">
        <v>0.9999994470000156</v>
      </c>
      <c r="B1448">
        <f t="shared" si="44"/>
        <v>4.871775151963985</v>
      </c>
      <c r="C1448">
        <v>4.87178</v>
      </c>
      <c r="D1448">
        <f t="shared" si="45"/>
        <v>6.37178</v>
      </c>
    </row>
    <row r="1449" spans="1:4" ht="12.75">
      <c r="A1449">
        <v>0.9999994480000156</v>
      </c>
      <c r="B1449">
        <f t="shared" si="44"/>
        <v>4.872132657386359</v>
      </c>
      <c r="C1449">
        <v>4.87213</v>
      </c>
      <c r="D1449">
        <f t="shared" si="45"/>
        <v>6.37213</v>
      </c>
    </row>
    <row r="1450" spans="1:4" ht="12.75">
      <c r="A1450">
        <v>0.9999994490000156</v>
      </c>
      <c r="B1450">
        <f t="shared" si="44"/>
        <v>4.87249078660334</v>
      </c>
      <c r="C1450">
        <v>4.87249</v>
      </c>
      <c r="D1450">
        <f t="shared" si="45"/>
        <v>6.37249</v>
      </c>
    </row>
    <row r="1451" spans="1:4" ht="12.75">
      <c r="A1451">
        <v>0.9999994500000156</v>
      </c>
      <c r="B1451">
        <f t="shared" si="44"/>
        <v>4.872849541841687</v>
      </c>
      <c r="C1451">
        <v>4.87285</v>
      </c>
      <c r="D1451">
        <f t="shared" si="45"/>
        <v>6.37285</v>
      </c>
    </row>
    <row r="1452" spans="1:4" ht="12.75">
      <c r="A1452">
        <v>0.9999994510000155</v>
      </c>
      <c r="B1452">
        <f t="shared" si="44"/>
        <v>4.873208925340176</v>
      </c>
      <c r="C1452">
        <v>4.87321</v>
      </c>
      <c r="D1452">
        <f t="shared" si="45"/>
        <v>6.37321</v>
      </c>
    </row>
    <row r="1453" spans="1:4" ht="12.75">
      <c r="A1453">
        <v>0.9999994520000155</v>
      </c>
      <c r="B1453">
        <f t="shared" si="44"/>
        <v>4.8735689393497</v>
      </c>
      <c r="C1453">
        <v>4.87357</v>
      </c>
      <c r="D1453">
        <f t="shared" si="45"/>
        <v>6.37357</v>
      </c>
    </row>
    <row r="1454" spans="1:4" ht="12.75">
      <c r="A1454">
        <v>0.9999994530000155</v>
      </c>
      <c r="B1454">
        <f t="shared" si="44"/>
        <v>4.873929586133333</v>
      </c>
      <c r="C1454">
        <v>4.87393</v>
      </c>
      <c r="D1454">
        <f t="shared" si="45"/>
        <v>6.37393</v>
      </c>
    </row>
    <row r="1455" spans="1:4" ht="12.75">
      <c r="A1455">
        <v>0.9999994540000154</v>
      </c>
      <c r="B1455">
        <f t="shared" si="44"/>
        <v>4.874290867966449</v>
      </c>
      <c r="C1455">
        <v>4.87429</v>
      </c>
      <c r="D1455">
        <f t="shared" si="45"/>
        <v>6.37429</v>
      </c>
    </row>
    <row r="1456" spans="1:4" ht="12.75">
      <c r="A1456">
        <v>0.9999994550000154</v>
      </c>
      <c r="B1456">
        <f t="shared" si="44"/>
        <v>4.87465278713678</v>
      </c>
      <c r="C1456">
        <v>4.87465</v>
      </c>
      <c r="D1456">
        <f t="shared" si="45"/>
        <v>6.37465</v>
      </c>
    </row>
    <row r="1457" spans="1:4" ht="12.75">
      <c r="A1457">
        <v>0.9999994560000154</v>
      </c>
      <c r="B1457">
        <f t="shared" si="44"/>
        <v>4.875015345944531</v>
      </c>
      <c r="C1457">
        <v>4.87502</v>
      </c>
      <c r="D1457">
        <f t="shared" si="45"/>
        <v>6.37502</v>
      </c>
    </row>
    <row r="1458" spans="1:4" ht="12.75">
      <c r="A1458">
        <v>0.9999994570000154</v>
      </c>
      <c r="B1458">
        <f t="shared" si="44"/>
        <v>4.875378546702456</v>
      </c>
      <c r="C1458">
        <v>4.87538</v>
      </c>
      <c r="D1458">
        <f t="shared" si="45"/>
        <v>6.37538</v>
      </c>
    </row>
    <row r="1459" spans="1:4" ht="12.75">
      <c r="A1459">
        <v>0.9999994580000153</v>
      </c>
      <c r="B1459">
        <f t="shared" si="44"/>
        <v>4.8757423917359555</v>
      </c>
      <c r="C1459">
        <v>4.87574</v>
      </c>
      <c r="D1459">
        <f t="shared" si="45"/>
        <v>6.37574</v>
      </c>
    </row>
    <row r="1460" spans="1:4" ht="12.75">
      <c r="A1460">
        <v>0.9999994590000153</v>
      </c>
      <c r="B1460">
        <f t="shared" si="44"/>
        <v>4.8761068833831684</v>
      </c>
      <c r="C1460">
        <v>4.87611</v>
      </c>
      <c r="D1460">
        <f t="shared" si="45"/>
        <v>6.37611</v>
      </c>
    </row>
    <row r="1461" spans="1:4" ht="12.75">
      <c r="A1461">
        <v>0.9999994600000153</v>
      </c>
      <c r="B1461">
        <f t="shared" si="44"/>
        <v>4.876472023995069</v>
      </c>
      <c r="C1461">
        <v>4.87647</v>
      </c>
      <c r="D1461">
        <f t="shared" si="45"/>
        <v>6.37647</v>
      </c>
    </row>
    <row r="1462" spans="1:4" ht="12.75">
      <c r="A1462">
        <v>0.9999994610000152</v>
      </c>
      <c r="B1462">
        <f t="shared" si="44"/>
        <v>4.876837815935553</v>
      </c>
      <c r="C1462">
        <v>4.87684</v>
      </c>
      <c r="D1462">
        <f t="shared" si="45"/>
        <v>6.37684</v>
      </c>
    </row>
    <row r="1463" spans="1:4" ht="12.75">
      <c r="A1463">
        <v>0.9999994620000152</v>
      </c>
      <c r="B1463">
        <f t="shared" si="44"/>
        <v>4.877204261581541</v>
      </c>
      <c r="C1463">
        <v>4.8772</v>
      </c>
      <c r="D1463">
        <f t="shared" si="45"/>
        <v>6.3772</v>
      </c>
    </row>
    <row r="1464" spans="1:4" ht="12.75">
      <c r="A1464">
        <v>0.9999994630000152</v>
      </c>
      <c r="B1464">
        <f t="shared" si="44"/>
        <v>4.877571363323069</v>
      </c>
      <c r="C1464">
        <v>4.87757</v>
      </c>
      <c r="D1464">
        <f t="shared" si="45"/>
        <v>6.37757</v>
      </c>
    </row>
    <row r="1465" spans="1:4" ht="12.75">
      <c r="A1465">
        <v>0.9999994640000152</v>
      </c>
      <c r="B1465">
        <f t="shared" si="44"/>
        <v>4.877939123563388</v>
      </c>
      <c r="C1465">
        <v>4.87794</v>
      </c>
      <c r="D1465">
        <f t="shared" si="45"/>
        <v>6.37794</v>
      </c>
    </row>
    <row r="1466" spans="1:4" ht="12.75">
      <c r="A1466">
        <v>0.9999994650000151</v>
      </c>
      <c r="B1466">
        <f t="shared" si="44"/>
        <v>4.878307544719064</v>
      </c>
      <c r="C1466">
        <v>4.87831</v>
      </c>
      <c r="D1466">
        <f t="shared" si="45"/>
        <v>6.37831</v>
      </c>
    </row>
    <row r="1467" spans="1:4" ht="12.75">
      <c r="A1467">
        <v>0.9999994660000151</v>
      </c>
      <c r="B1467">
        <f t="shared" si="44"/>
        <v>4.87867662922007</v>
      </c>
      <c r="C1467">
        <v>4.87868</v>
      </c>
      <c r="D1467">
        <f t="shared" si="45"/>
        <v>6.37868</v>
      </c>
    </row>
    <row r="1468" spans="1:4" ht="12.75">
      <c r="A1468">
        <v>0.9999994670000151</v>
      </c>
      <c r="B1468">
        <f t="shared" si="44"/>
        <v>4.879046379509896</v>
      </c>
      <c r="C1468">
        <v>4.87905</v>
      </c>
      <c r="D1468">
        <f t="shared" si="45"/>
        <v>6.37905</v>
      </c>
    </row>
    <row r="1469" spans="1:4" ht="12.75">
      <c r="A1469">
        <v>0.999999468000015</v>
      </c>
      <c r="B1469">
        <f t="shared" si="44"/>
        <v>4.879416798045636</v>
      </c>
      <c r="C1469">
        <v>4.87942</v>
      </c>
      <c r="D1469">
        <f t="shared" si="45"/>
        <v>6.37942</v>
      </c>
    </row>
    <row r="1470" spans="1:4" ht="12.75">
      <c r="A1470">
        <v>0.999999469000015</v>
      </c>
      <c r="B1470">
        <f t="shared" si="44"/>
        <v>4.879787887298102</v>
      </c>
      <c r="C1470">
        <v>4.87979</v>
      </c>
      <c r="D1470">
        <f t="shared" si="45"/>
        <v>6.37979</v>
      </c>
    </row>
    <row r="1471" spans="1:4" ht="12.75">
      <c r="A1471">
        <v>0.999999470000015</v>
      </c>
      <c r="B1471">
        <f t="shared" si="44"/>
        <v>4.880159649751925</v>
      </c>
      <c r="C1471">
        <v>4.88016</v>
      </c>
      <c r="D1471">
        <f t="shared" si="45"/>
        <v>6.38016</v>
      </c>
    </row>
    <row r="1472" spans="1:4" ht="12.75">
      <c r="A1472">
        <v>0.999999471000015</v>
      </c>
      <c r="B1472">
        <f t="shared" si="44"/>
        <v>4.880532087905648</v>
      </c>
      <c r="C1472">
        <v>4.88053</v>
      </c>
      <c r="D1472">
        <f t="shared" si="45"/>
        <v>6.38053</v>
      </c>
    </row>
    <row r="1473" spans="1:4" ht="12.75">
      <c r="A1473">
        <v>0.9999994720000149</v>
      </c>
      <c r="B1473">
        <f aca="true" t="shared" si="46" ref="B1473:B1536">NORMSINV(A1473)</f>
        <v>4.880905204271841</v>
      </c>
      <c r="C1473">
        <v>4.88091</v>
      </c>
      <c r="D1473">
        <f aca="true" t="shared" si="47" ref="D1473:D1536">C1473+1.5</f>
        <v>6.38091</v>
      </c>
    </row>
    <row r="1474" spans="1:4" ht="12.75">
      <c r="A1474">
        <v>0.9999994730000149</v>
      </c>
      <c r="B1474">
        <f t="shared" si="46"/>
        <v>4.881279001377206</v>
      </c>
      <c r="C1474">
        <v>4.88128</v>
      </c>
      <c r="D1474">
        <f t="shared" si="47"/>
        <v>6.38128</v>
      </c>
    </row>
    <row r="1475" spans="1:4" ht="12.75">
      <c r="A1475">
        <v>0.9999994740000149</v>
      </c>
      <c r="B1475">
        <f t="shared" si="46"/>
        <v>4.881653481762679</v>
      </c>
      <c r="C1475">
        <v>4.88165</v>
      </c>
      <c r="D1475">
        <f t="shared" si="47"/>
        <v>6.38165</v>
      </c>
    </row>
    <row r="1476" spans="1:4" ht="12.75">
      <c r="A1476">
        <v>0.9999994750000148</v>
      </c>
      <c r="B1476">
        <f t="shared" si="46"/>
        <v>4.882028647983534</v>
      </c>
      <c r="C1476">
        <v>4.88203</v>
      </c>
      <c r="D1476">
        <f t="shared" si="47"/>
        <v>6.38203</v>
      </c>
    </row>
    <row r="1477" spans="1:4" ht="12.75">
      <c r="A1477">
        <v>0.9999994760000148</v>
      </c>
      <c r="B1477">
        <f t="shared" si="46"/>
        <v>4.882404502609507</v>
      </c>
      <c r="C1477">
        <v>4.8824</v>
      </c>
      <c r="D1477">
        <f t="shared" si="47"/>
        <v>6.3824</v>
      </c>
    </row>
    <row r="1478" spans="1:4" ht="12.75">
      <c r="A1478">
        <v>0.9999994770000148</v>
      </c>
      <c r="B1478">
        <f t="shared" si="46"/>
        <v>4.882781048224885</v>
      </c>
      <c r="C1478">
        <v>4.88278</v>
      </c>
      <c r="D1478">
        <f t="shared" si="47"/>
        <v>6.38278</v>
      </c>
    </row>
    <row r="1479" spans="1:4" ht="12.75">
      <c r="A1479">
        <v>0.9999994780000148</v>
      </c>
      <c r="B1479">
        <f t="shared" si="46"/>
        <v>4.8831582874286354</v>
      </c>
      <c r="C1479">
        <v>4.88316</v>
      </c>
      <c r="D1479">
        <f t="shared" si="47"/>
        <v>6.38316</v>
      </c>
    </row>
    <row r="1480" spans="1:4" ht="12.75">
      <c r="A1480">
        <v>0.9999994790000147</v>
      </c>
      <c r="B1480">
        <f t="shared" si="46"/>
        <v>4.883536222834502</v>
      </c>
      <c r="C1480">
        <v>4.88354</v>
      </c>
      <c r="D1480">
        <f t="shared" si="47"/>
        <v>6.38354</v>
      </c>
    </row>
    <row r="1481" spans="1:4" ht="12.75">
      <c r="A1481">
        <v>0.9999994800000147</v>
      </c>
      <c r="B1481">
        <f t="shared" si="46"/>
        <v>4.8839148570711295</v>
      </c>
      <c r="C1481">
        <v>4.88391</v>
      </c>
      <c r="D1481">
        <f t="shared" si="47"/>
        <v>6.38391</v>
      </c>
    </row>
    <row r="1482" spans="1:4" ht="12.75">
      <c r="A1482">
        <v>0.9999994810000147</v>
      </c>
      <c r="B1482">
        <f t="shared" si="46"/>
        <v>4.8842941927821695</v>
      </c>
      <c r="C1482">
        <v>4.88429</v>
      </c>
      <c r="D1482">
        <f t="shared" si="47"/>
        <v>6.38429</v>
      </c>
    </row>
    <row r="1483" spans="1:4" ht="12.75">
      <c r="A1483">
        <v>0.9999994820000147</v>
      </c>
      <c r="B1483">
        <f t="shared" si="46"/>
        <v>4.884674232626399</v>
      </c>
      <c r="C1483">
        <v>4.88467</v>
      </c>
      <c r="D1483">
        <f t="shared" si="47"/>
        <v>6.38467</v>
      </c>
    </row>
    <row r="1484" spans="1:4" ht="12.75">
      <c r="A1484">
        <v>0.9999994830000146</v>
      </c>
      <c r="B1484">
        <f t="shared" si="46"/>
        <v>4.885054979277837</v>
      </c>
      <c r="C1484">
        <v>4.88505</v>
      </c>
      <c r="D1484">
        <f t="shared" si="47"/>
        <v>6.38505</v>
      </c>
    </row>
    <row r="1485" spans="1:4" ht="12.75">
      <c r="A1485">
        <v>0.9999994840000146</v>
      </c>
      <c r="B1485">
        <f t="shared" si="46"/>
        <v>4.88543643542586</v>
      </c>
      <c r="C1485">
        <v>4.88544</v>
      </c>
      <c r="D1485">
        <f t="shared" si="47"/>
        <v>6.38544</v>
      </c>
    </row>
    <row r="1486" spans="1:4" ht="12.75">
      <c r="A1486">
        <v>0.9999994850000146</v>
      </c>
      <c r="B1486">
        <f t="shared" si="46"/>
        <v>4.885818603775314</v>
      </c>
      <c r="C1486">
        <v>4.88582</v>
      </c>
      <c r="D1486">
        <f t="shared" si="47"/>
        <v>6.38582</v>
      </c>
    </row>
    <row r="1487" spans="1:4" ht="12.75">
      <c r="A1487">
        <v>0.9999994860000145</v>
      </c>
      <c r="B1487">
        <f t="shared" si="46"/>
        <v>4.8862014870466535</v>
      </c>
      <c r="C1487">
        <v>4.8862</v>
      </c>
      <c r="D1487">
        <f t="shared" si="47"/>
        <v>6.3862</v>
      </c>
    </row>
    <row r="1488" spans="1:4" ht="12.75">
      <c r="A1488">
        <v>0.9999994870000145</v>
      </c>
      <c r="B1488">
        <f t="shared" si="46"/>
        <v>4.8865850879760355</v>
      </c>
      <c r="C1488">
        <v>4.88659</v>
      </c>
      <c r="D1488">
        <f t="shared" si="47"/>
        <v>6.38659</v>
      </c>
    </row>
    <row r="1489" spans="1:4" ht="12.75">
      <c r="A1489">
        <v>0.9999994880000145</v>
      </c>
      <c r="B1489">
        <f t="shared" si="46"/>
        <v>4.886969409315461</v>
      </c>
      <c r="C1489">
        <v>4.88697</v>
      </c>
      <c r="D1489">
        <f t="shared" si="47"/>
        <v>6.38697</v>
      </c>
    </row>
    <row r="1490" spans="1:4" ht="12.75">
      <c r="A1490">
        <v>0.9999994890000145</v>
      </c>
      <c r="B1490">
        <f t="shared" si="46"/>
        <v>4.88735445383289</v>
      </c>
      <c r="C1490">
        <v>4.88735</v>
      </c>
      <c r="D1490">
        <f t="shared" si="47"/>
        <v>6.38735</v>
      </c>
    </row>
    <row r="1491" spans="1:4" ht="12.75">
      <c r="A1491">
        <v>0.9999994900000144</v>
      </c>
      <c r="B1491">
        <f t="shared" si="46"/>
        <v>4.887740224312363</v>
      </c>
      <c r="C1491">
        <v>4.88774</v>
      </c>
      <c r="D1491">
        <f t="shared" si="47"/>
        <v>6.38774</v>
      </c>
    </row>
    <row r="1492" spans="1:4" ht="12.75">
      <c r="A1492">
        <v>0.9999994910000144</v>
      </c>
      <c r="B1492">
        <f t="shared" si="46"/>
        <v>4.888126723554138</v>
      </c>
      <c r="C1492">
        <v>4.88813</v>
      </c>
      <c r="D1492">
        <f t="shared" si="47"/>
        <v>6.38813</v>
      </c>
    </row>
    <row r="1493" spans="1:4" ht="12.75">
      <c r="A1493">
        <v>0.9999994920000144</v>
      </c>
      <c r="B1493">
        <f t="shared" si="46"/>
        <v>4.888513954374804</v>
      </c>
      <c r="C1493">
        <v>4.88851</v>
      </c>
      <c r="D1493">
        <f t="shared" si="47"/>
        <v>6.38851</v>
      </c>
    </row>
    <row r="1494" spans="1:4" ht="12.75">
      <c r="A1494">
        <v>0.9999994930000143</v>
      </c>
      <c r="B1494">
        <f t="shared" si="46"/>
        <v>4.888901919607411</v>
      </c>
      <c r="C1494">
        <v>4.8889</v>
      </c>
      <c r="D1494">
        <f t="shared" si="47"/>
        <v>6.3889</v>
      </c>
    </row>
    <row r="1495" spans="1:4" ht="12.75">
      <c r="A1495">
        <v>0.9999994940000143</v>
      </c>
      <c r="B1495">
        <f t="shared" si="46"/>
        <v>4.889290622101607</v>
      </c>
      <c r="C1495">
        <v>4.88929</v>
      </c>
      <c r="D1495">
        <f t="shared" si="47"/>
        <v>6.38929</v>
      </c>
    </row>
    <row r="1496" spans="1:4" ht="12.75">
      <c r="A1496">
        <v>0.9999994950000143</v>
      </c>
      <c r="B1496">
        <f t="shared" si="46"/>
        <v>4.8896800647237555</v>
      </c>
      <c r="C1496">
        <v>4.88968</v>
      </c>
      <c r="D1496">
        <f t="shared" si="47"/>
        <v>6.38968</v>
      </c>
    </row>
    <row r="1497" spans="1:4" ht="12.75">
      <c r="A1497">
        <v>0.9999994960000143</v>
      </c>
      <c r="B1497">
        <f t="shared" si="46"/>
        <v>4.890070250357083</v>
      </c>
      <c r="C1497">
        <v>4.89007</v>
      </c>
      <c r="D1497">
        <f t="shared" si="47"/>
        <v>6.39007</v>
      </c>
    </row>
    <row r="1498" spans="1:4" ht="12.75">
      <c r="A1498">
        <v>0.9999994970000142</v>
      </c>
      <c r="B1498">
        <f t="shared" si="46"/>
        <v>4.890461181901797</v>
      </c>
      <c r="C1498">
        <v>4.89046</v>
      </c>
      <c r="D1498">
        <f t="shared" si="47"/>
        <v>6.39046</v>
      </c>
    </row>
    <row r="1499" spans="1:4" ht="12.75">
      <c r="A1499">
        <v>0.9999994980000142</v>
      </c>
      <c r="B1499">
        <f t="shared" si="46"/>
        <v>4.890852862275227</v>
      </c>
      <c r="C1499">
        <v>4.89085</v>
      </c>
      <c r="D1499">
        <f t="shared" si="47"/>
        <v>6.39085</v>
      </c>
    </row>
    <row r="1500" spans="1:4" ht="12.75">
      <c r="A1500">
        <v>0.9999994990000142</v>
      </c>
      <c r="B1500">
        <f t="shared" si="46"/>
        <v>4.891245294411963</v>
      </c>
      <c r="C1500">
        <v>4.89125</v>
      </c>
      <c r="D1500">
        <f t="shared" si="47"/>
        <v>6.39125</v>
      </c>
    </row>
    <row r="1501" spans="1:4" ht="12.75">
      <c r="A1501">
        <v>0.9999995000000141</v>
      </c>
      <c r="B1501">
        <f t="shared" si="46"/>
        <v>4.891638481263982</v>
      </c>
      <c r="C1501">
        <v>4.89164</v>
      </c>
      <c r="D1501">
        <f t="shared" si="47"/>
        <v>6.39164</v>
      </c>
    </row>
    <row r="1502" spans="1:4" ht="12.75">
      <c r="A1502">
        <v>0.9999995010000141</v>
      </c>
      <c r="B1502">
        <f t="shared" si="46"/>
        <v>4.892032425800798</v>
      </c>
      <c r="C1502">
        <v>4.89203</v>
      </c>
      <c r="D1502">
        <f t="shared" si="47"/>
        <v>6.39203</v>
      </c>
    </row>
    <row r="1503" spans="1:4" ht="12.75">
      <c r="A1503">
        <v>0.9999995020000141</v>
      </c>
      <c r="B1503">
        <f t="shared" si="46"/>
        <v>4.892427131009593</v>
      </c>
      <c r="C1503">
        <v>4.89243</v>
      </c>
      <c r="D1503">
        <f t="shared" si="47"/>
        <v>6.39243</v>
      </c>
    </row>
    <row r="1504" spans="1:4" ht="12.75">
      <c r="A1504">
        <v>0.9999995030000141</v>
      </c>
      <c r="B1504">
        <f t="shared" si="46"/>
        <v>4.892822599895361</v>
      </c>
      <c r="C1504">
        <v>4.89282</v>
      </c>
      <c r="D1504">
        <f t="shared" si="47"/>
        <v>6.39282</v>
      </c>
    </row>
    <row r="1505" spans="1:4" ht="12.75">
      <c r="A1505">
        <v>0.999999504000014</v>
      </c>
      <c r="B1505">
        <f t="shared" si="46"/>
        <v>4.893218835481051</v>
      </c>
      <c r="C1505">
        <v>4.89322</v>
      </c>
      <c r="D1505">
        <f t="shared" si="47"/>
        <v>6.39322</v>
      </c>
    </row>
    <row r="1506" spans="1:4" ht="12.75">
      <c r="A1506">
        <v>0.999999505000014</v>
      </c>
      <c r="B1506">
        <f t="shared" si="46"/>
        <v>4.893615840807712</v>
      </c>
      <c r="C1506">
        <v>4.89362</v>
      </c>
      <c r="D1506">
        <f t="shared" si="47"/>
        <v>6.39362</v>
      </c>
    </row>
    <row r="1507" spans="1:4" ht="12.75">
      <c r="A1507">
        <v>0.999999506000014</v>
      </c>
      <c r="B1507">
        <f t="shared" si="46"/>
        <v>4.894013618934633</v>
      </c>
      <c r="C1507">
        <v>4.89401</v>
      </c>
      <c r="D1507">
        <f t="shared" si="47"/>
        <v>6.39401</v>
      </c>
    </row>
    <row r="1508" spans="1:4" ht="12.75">
      <c r="A1508">
        <v>0.9999995070000139</v>
      </c>
      <c r="B1508">
        <f t="shared" si="46"/>
        <v>4.894412172939493</v>
      </c>
      <c r="C1508">
        <v>4.89441</v>
      </c>
      <c r="D1508">
        <f t="shared" si="47"/>
        <v>6.39441</v>
      </c>
    </row>
    <row r="1509" spans="1:4" ht="12.75">
      <c r="A1509">
        <v>0.9999995080000139</v>
      </c>
      <c r="B1509">
        <f t="shared" si="46"/>
        <v>4.894811505918511</v>
      </c>
      <c r="C1509">
        <v>4.89481</v>
      </c>
      <c r="D1509">
        <f t="shared" si="47"/>
        <v>6.39481</v>
      </c>
    </row>
    <row r="1510" spans="1:4" ht="12.75">
      <c r="A1510">
        <v>0.9999995090000139</v>
      </c>
      <c r="B1510">
        <f t="shared" si="46"/>
        <v>4.895211620986595</v>
      </c>
      <c r="C1510">
        <v>4.89521</v>
      </c>
      <c r="D1510">
        <f t="shared" si="47"/>
        <v>6.39521</v>
      </c>
    </row>
    <row r="1511" spans="1:4" ht="12.75">
      <c r="A1511">
        <v>0.9999995100000139</v>
      </c>
      <c r="B1511">
        <f t="shared" si="46"/>
        <v>4.895612521277486</v>
      </c>
      <c r="C1511">
        <v>4.89561</v>
      </c>
      <c r="D1511">
        <f t="shared" si="47"/>
        <v>6.39561</v>
      </c>
    </row>
    <row r="1512" spans="1:4" ht="12.75">
      <c r="A1512">
        <v>0.9999995110000138</v>
      </c>
      <c r="B1512">
        <f t="shared" si="46"/>
        <v>4.896014209943922</v>
      </c>
      <c r="C1512">
        <v>4.89601</v>
      </c>
      <c r="D1512">
        <f t="shared" si="47"/>
        <v>6.39601</v>
      </c>
    </row>
    <row r="1513" spans="1:4" ht="12.75">
      <c r="A1513">
        <v>0.9999995120000138</v>
      </c>
      <c r="B1513">
        <f t="shared" si="46"/>
        <v>4.896416690157782</v>
      </c>
      <c r="C1513">
        <v>4.89642</v>
      </c>
      <c r="D1513">
        <f t="shared" si="47"/>
        <v>6.39642</v>
      </c>
    </row>
    <row r="1514" spans="1:4" ht="12.75">
      <c r="A1514">
        <v>0.9999995130000138</v>
      </c>
      <c r="B1514">
        <f t="shared" si="46"/>
        <v>4.896819965110252</v>
      </c>
      <c r="C1514">
        <v>4.89682</v>
      </c>
      <c r="D1514">
        <f t="shared" si="47"/>
        <v>6.39682</v>
      </c>
    </row>
    <row r="1515" spans="1:4" ht="12.75">
      <c r="A1515">
        <v>0.9999995140000137</v>
      </c>
      <c r="B1515">
        <f t="shared" si="46"/>
        <v>4.897224038011974</v>
      </c>
      <c r="C1515">
        <v>4.89722</v>
      </c>
      <c r="D1515">
        <f t="shared" si="47"/>
        <v>6.39722</v>
      </c>
    </row>
    <row r="1516" spans="1:4" ht="12.75">
      <c r="A1516">
        <v>0.9999995150000137</v>
      </c>
      <c r="B1516">
        <f t="shared" si="46"/>
        <v>4.897628912093204</v>
      </c>
      <c r="C1516">
        <v>4.89763</v>
      </c>
      <c r="D1516">
        <f t="shared" si="47"/>
        <v>6.39763</v>
      </c>
    </row>
    <row r="1517" spans="1:4" ht="12.75">
      <c r="A1517">
        <v>0.9999995160000137</v>
      </c>
      <c r="B1517">
        <f t="shared" si="46"/>
        <v>4.898034590603984</v>
      </c>
      <c r="C1517">
        <v>4.89803</v>
      </c>
      <c r="D1517">
        <f t="shared" si="47"/>
        <v>6.39803</v>
      </c>
    </row>
    <row r="1518" spans="1:4" ht="12.75">
      <c r="A1518">
        <v>0.9999995170000137</v>
      </c>
      <c r="B1518">
        <f t="shared" si="46"/>
        <v>4.8984410768142945</v>
      </c>
      <c r="C1518">
        <v>4.89844</v>
      </c>
      <c r="D1518">
        <f t="shared" si="47"/>
        <v>6.39844</v>
      </c>
    </row>
    <row r="1519" spans="1:4" ht="12.75">
      <c r="A1519">
        <v>0.9999995180000136</v>
      </c>
      <c r="B1519">
        <f t="shared" si="46"/>
        <v>4.898848374014214</v>
      </c>
      <c r="C1519">
        <v>4.89885</v>
      </c>
      <c r="D1519">
        <f t="shared" si="47"/>
        <v>6.39885</v>
      </c>
    </row>
    <row r="1520" spans="1:4" ht="12.75">
      <c r="A1520">
        <v>0.9999995190000136</v>
      </c>
      <c r="B1520">
        <f t="shared" si="46"/>
        <v>4.899256485514104</v>
      </c>
      <c r="C1520">
        <v>4.89926</v>
      </c>
      <c r="D1520">
        <f t="shared" si="47"/>
        <v>6.39926</v>
      </c>
    </row>
    <row r="1521" spans="1:4" ht="12.75">
      <c r="A1521">
        <v>0.9999995200000136</v>
      </c>
      <c r="B1521">
        <f t="shared" si="46"/>
        <v>4.899665414644751</v>
      </c>
      <c r="C1521">
        <v>4.89967</v>
      </c>
      <c r="D1521">
        <f t="shared" si="47"/>
        <v>6.39967</v>
      </c>
    </row>
    <row r="1522" spans="1:4" ht="12.75">
      <c r="A1522">
        <v>0.9999995210000135</v>
      </c>
      <c r="B1522">
        <f t="shared" si="46"/>
        <v>4.900075164757558</v>
      </c>
      <c r="C1522">
        <v>4.90008</v>
      </c>
      <c r="D1522">
        <f t="shared" si="47"/>
        <v>6.40008</v>
      </c>
    </row>
    <row r="1523" spans="1:4" ht="12.75">
      <c r="A1523">
        <v>0.9999995220000135</v>
      </c>
      <c r="B1523">
        <f t="shared" si="46"/>
        <v>4.900485739224698</v>
      </c>
      <c r="C1523">
        <v>4.90049</v>
      </c>
      <c r="D1523">
        <f t="shared" si="47"/>
        <v>6.40049</v>
      </c>
    </row>
    <row r="1524" spans="1:4" ht="12.75">
      <c r="A1524">
        <v>0.9999995230000135</v>
      </c>
      <c r="B1524">
        <f t="shared" si="46"/>
        <v>4.900897141439301</v>
      </c>
      <c r="C1524">
        <v>4.9009</v>
      </c>
      <c r="D1524">
        <f t="shared" si="47"/>
        <v>6.4009</v>
      </c>
    </row>
    <row r="1525" spans="1:4" ht="12.75">
      <c r="A1525">
        <v>0.9999995240000135</v>
      </c>
      <c r="B1525">
        <f t="shared" si="46"/>
        <v>4.901309374815619</v>
      </c>
      <c r="C1525">
        <v>4.90131</v>
      </c>
      <c r="D1525">
        <f t="shared" si="47"/>
        <v>6.40131</v>
      </c>
    </row>
    <row r="1526" spans="1:4" ht="12.75">
      <c r="A1526">
        <v>0.9999995250000134</v>
      </c>
      <c r="B1526">
        <f t="shared" si="46"/>
        <v>4.901722442789206</v>
      </c>
      <c r="C1526">
        <v>4.90172</v>
      </c>
      <c r="D1526">
        <f t="shared" si="47"/>
        <v>6.40172</v>
      </c>
    </row>
    <row r="1527" spans="1:4" ht="12.75">
      <c r="A1527">
        <v>0.9999995260000134</v>
      </c>
      <c r="B1527">
        <f t="shared" si="46"/>
        <v>4.902136348817089</v>
      </c>
      <c r="C1527">
        <v>4.90214</v>
      </c>
      <c r="D1527">
        <f t="shared" si="47"/>
        <v>6.40214</v>
      </c>
    </row>
    <row r="1528" spans="1:4" ht="12.75">
      <c r="A1528">
        <v>0.9999995270000134</v>
      </c>
      <c r="B1528">
        <f t="shared" si="46"/>
        <v>4.902551096377964</v>
      </c>
      <c r="C1528">
        <v>4.90255</v>
      </c>
      <c r="D1528">
        <f t="shared" si="47"/>
        <v>6.40255</v>
      </c>
    </row>
    <row r="1529" spans="1:4" ht="12.75">
      <c r="A1529">
        <v>0.9999995280000133</v>
      </c>
      <c r="B1529">
        <f t="shared" si="46"/>
        <v>4.902966688972361</v>
      </c>
      <c r="C1529">
        <v>4.90297</v>
      </c>
      <c r="D1529">
        <f t="shared" si="47"/>
        <v>6.40297</v>
      </c>
    </row>
    <row r="1530" spans="1:4" ht="12.75">
      <c r="A1530">
        <v>0.9999995290000133</v>
      </c>
      <c r="B1530">
        <f t="shared" si="46"/>
        <v>4.903383130122842</v>
      </c>
      <c r="C1530">
        <v>4.90338</v>
      </c>
      <c r="D1530">
        <f t="shared" si="47"/>
        <v>6.40338</v>
      </c>
    </row>
    <row r="1531" spans="1:4" ht="12.75">
      <c r="A1531">
        <v>0.9999995300000133</v>
      </c>
      <c r="B1531">
        <f t="shared" si="46"/>
        <v>4.903800423374169</v>
      </c>
      <c r="C1531">
        <v>4.9038</v>
      </c>
      <c r="D1531">
        <f t="shared" si="47"/>
        <v>6.4038</v>
      </c>
    </row>
    <row r="1532" spans="1:4" ht="12.75">
      <c r="A1532">
        <v>0.9999995310000133</v>
      </c>
      <c r="B1532">
        <f t="shared" si="46"/>
        <v>4.904218572293508</v>
      </c>
      <c r="C1532">
        <v>4.90422</v>
      </c>
      <c r="D1532">
        <f t="shared" si="47"/>
        <v>6.40422</v>
      </c>
    </row>
    <row r="1533" spans="1:4" ht="12.75">
      <c r="A1533">
        <v>0.9999995320000132</v>
      </c>
      <c r="B1533">
        <f t="shared" si="46"/>
        <v>4.904637580470616</v>
      </c>
      <c r="C1533">
        <v>4.90464</v>
      </c>
      <c r="D1533">
        <f t="shared" si="47"/>
        <v>6.40464</v>
      </c>
    </row>
    <row r="1534" spans="1:4" ht="12.75">
      <c r="A1534">
        <v>0.9999995330000132</v>
      </c>
      <c r="B1534">
        <f t="shared" si="46"/>
        <v>4.905057451518022</v>
      </c>
      <c r="C1534">
        <v>4.90506</v>
      </c>
      <c r="D1534">
        <f t="shared" si="47"/>
        <v>6.40506</v>
      </c>
    </row>
    <row r="1535" spans="1:4" ht="12.75">
      <c r="A1535">
        <v>0.9999995340000132</v>
      </c>
      <c r="B1535">
        <f t="shared" si="46"/>
        <v>4.905478189071235</v>
      </c>
      <c r="C1535">
        <v>4.90548</v>
      </c>
      <c r="D1535">
        <f t="shared" si="47"/>
        <v>6.40548</v>
      </c>
    </row>
    <row r="1536" spans="1:4" ht="12.75">
      <c r="A1536">
        <v>0.9999995350000132</v>
      </c>
      <c r="B1536">
        <f t="shared" si="46"/>
        <v>4.905899796788927</v>
      </c>
      <c r="C1536">
        <v>4.9059</v>
      </c>
      <c r="D1536">
        <f t="shared" si="47"/>
        <v>6.4059</v>
      </c>
    </row>
    <row r="1537" spans="1:4" ht="12.75">
      <c r="A1537">
        <v>0.9999995360000131</v>
      </c>
      <c r="B1537">
        <f aca="true" t="shared" si="48" ref="B1537:B1600">NORMSINV(A1537)</f>
        <v>4.9063222783531435</v>
      </c>
      <c r="C1537">
        <v>4.90632</v>
      </c>
      <c r="D1537">
        <f aca="true" t="shared" si="49" ref="D1537:D1600">C1537+1.5</f>
        <v>6.40632</v>
      </c>
    </row>
    <row r="1538" spans="1:4" ht="12.75">
      <c r="A1538">
        <v>0.9999995370000131</v>
      </c>
      <c r="B1538">
        <f t="shared" si="48"/>
        <v>4.906745637469493</v>
      </c>
      <c r="C1538">
        <v>4.90675</v>
      </c>
      <c r="D1538">
        <f t="shared" si="49"/>
        <v>6.40675</v>
      </c>
    </row>
    <row r="1539" spans="1:4" ht="12.75">
      <c r="A1539">
        <v>0.9999995380000131</v>
      </c>
      <c r="B1539">
        <f t="shared" si="48"/>
        <v>4.907169877867352</v>
      </c>
      <c r="C1539">
        <v>4.90717</v>
      </c>
      <c r="D1539">
        <f t="shared" si="49"/>
        <v>6.40717</v>
      </c>
    </row>
    <row r="1540" spans="1:4" ht="12.75">
      <c r="A1540">
        <v>0.999999539000013</v>
      </c>
      <c r="B1540">
        <f t="shared" si="48"/>
        <v>4.907595003300071</v>
      </c>
      <c r="C1540">
        <v>4.9076</v>
      </c>
      <c r="D1540">
        <f t="shared" si="49"/>
        <v>6.4076</v>
      </c>
    </row>
    <row r="1541" spans="1:4" ht="12.75">
      <c r="A1541">
        <v>0.999999540000013</v>
      </c>
      <c r="B1541">
        <f t="shared" si="48"/>
        <v>4.908021017545187</v>
      </c>
      <c r="C1541">
        <v>4.90802</v>
      </c>
      <c r="D1541">
        <f t="shared" si="49"/>
        <v>6.40802</v>
      </c>
    </row>
    <row r="1542" spans="1:4" ht="12.75">
      <c r="A1542">
        <v>0.999999541000013</v>
      </c>
      <c r="B1542">
        <f t="shared" si="48"/>
        <v>4.908447924404613</v>
      </c>
      <c r="C1542">
        <v>4.90845</v>
      </c>
      <c r="D1542">
        <f t="shared" si="49"/>
        <v>6.40845</v>
      </c>
    </row>
    <row r="1543" spans="1:4" ht="12.75">
      <c r="A1543">
        <v>0.999999542000013</v>
      </c>
      <c r="B1543">
        <f t="shared" si="48"/>
        <v>4.9088757277048725</v>
      </c>
      <c r="C1543">
        <v>4.90888</v>
      </c>
      <c r="D1543">
        <f t="shared" si="49"/>
        <v>6.40888</v>
      </c>
    </row>
    <row r="1544" spans="1:4" ht="12.75">
      <c r="A1544">
        <v>0.9999995430000129</v>
      </c>
      <c r="B1544">
        <f t="shared" si="48"/>
        <v>4.909304431297296</v>
      </c>
      <c r="C1544">
        <v>4.9093</v>
      </c>
      <c r="D1544">
        <f t="shared" si="49"/>
        <v>6.4093</v>
      </c>
    </row>
    <row r="1545" spans="1:4" ht="12.75">
      <c r="A1545">
        <v>0.9999995440000129</v>
      </c>
      <c r="B1545">
        <f t="shared" si="48"/>
        <v>4.90973403905825</v>
      </c>
      <c r="C1545">
        <v>4.90973</v>
      </c>
      <c r="D1545">
        <f t="shared" si="49"/>
        <v>6.40973</v>
      </c>
    </row>
    <row r="1546" spans="1:4" ht="12.75">
      <c r="A1546">
        <v>0.9999995450000129</v>
      </c>
      <c r="B1546">
        <f t="shared" si="48"/>
        <v>4.910164554889338</v>
      </c>
      <c r="C1546">
        <v>4.91016</v>
      </c>
      <c r="D1546">
        <f t="shared" si="49"/>
        <v>6.41016</v>
      </c>
    </row>
    <row r="1547" spans="1:4" ht="12.75">
      <c r="A1547">
        <v>0.9999995460000128</v>
      </c>
      <c r="B1547">
        <f t="shared" si="48"/>
        <v>4.910595982717637</v>
      </c>
      <c r="C1547">
        <v>4.9106</v>
      </c>
      <c r="D1547">
        <f t="shared" si="49"/>
        <v>6.4106</v>
      </c>
    </row>
    <row r="1548" spans="1:4" ht="12.75">
      <c r="A1548">
        <v>0.9999995470000128</v>
      </c>
      <c r="B1548">
        <f t="shared" si="48"/>
        <v>4.911028326495911</v>
      </c>
      <c r="C1548">
        <v>4.91103</v>
      </c>
      <c r="D1548">
        <f t="shared" si="49"/>
        <v>6.41103</v>
      </c>
    </row>
    <row r="1549" spans="1:4" ht="12.75">
      <c r="A1549">
        <v>0.9999995480000128</v>
      </c>
      <c r="B1549">
        <f t="shared" si="48"/>
        <v>4.911461590202844</v>
      </c>
      <c r="C1549">
        <v>4.91146</v>
      </c>
      <c r="D1549">
        <f t="shared" si="49"/>
        <v>6.41146</v>
      </c>
    </row>
    <row r="1550" spans="1:4" ht="12.75">
      <c r="A1550">
        <v>0.9999995490000128</v>
      </c>
      <c r="B1550">
        <f t="shared" si="48"/>
        <v>4.911895777843254</v>
      </c>
      <c r="C1550">
        <v>4.9119</v>
      </c>
      <c r="D1550">
        <f t="shared" si="49"/>
        <v>6.4119</v>
      </c>
    </row>
    <row r="1551" spans="1:4" ht="12.75">
      <c r="A1551">
        <v>0.9999995500000127</v>
      </c>
      <c r="B1551">
        <f t="shared" si="48"/>
        <v>4.91233089344834</v>
      </c>
      <c r="C1551">
        <v>4.91233</v>
      </c>
      <c r="D1551">
        <f t="shared" si="49"/>
        <v>6.41233</v>
      </c>
    </row>
    <row r="1552" spans="1:4" ht="12.75">
      <c r="A1552">
        <v>0.9999995510000127</v>
      </c>
      <c r="B1552">
        <f t="shared" si="48"/>
        <v>4.912766941075906</v>
      </c>
      <c r="C1552">
        <v>4.91277</v>
      </c>
      <c r="D1552">
        <f t="shared" si="49"/>
        <v>6.41277</v>
      </c>
    </row>
    <row r="1553" spans="1:4" ht="12.75">
      <c r="A1553">
        <v>0.9999995520000127</v>
      </c>
      <c r="B1553">
        <f t="shared" si="48"/>
        <v>4.913203924810592</v>
      </c>
      <c r="C1553">
        <v>4.9132</v>
      </c>
      <c r="D1553">
        <f t="shared" si="49"/>
        <v>6.4132</v>
      </c>
    </row>
    <row r="1554" spans="1:4" ht="12.75">
      <c r="A1554">
        <v>0.9999995530000126</v>
      </c>
      <c r="B1554">
        <f t="shared" si="48"/>
        <v>4.913641848764122</v>
      </c>
      <c r="C1554">
        <v>4.91364</v>
      </c>
      <c r="D1554">
        <f t="shared" si="49"/>
        <v>6.41364</v>
      </c>
    </row>
    <row r="1555" spans="1:4" ht="12.75">
      <c r="A1555">
        <v>0.9999995540000126</v>
      </c>
      <c r="B1555">
        <f t="shared" si="48"/>
        <v>4.914080717075538</v>
      </c>
      <c r="C1555">
        <v>4.91408</v>
      </c>
      <c r="D1555">
        <f t="shared" si="49"/>
        <v>6.41408</v>
      </c>
    </row>
    <row r="1556" spans="1:4" ht="12.75">
      <c r="A1556">
        <v>0.9999995550000126</v>
      </c>
      <c r="B1556">
        <f t="shared" si="48"/>
        <v>4.914520533911444</v>
      </c>
      <c r="C1556">
        <v>4.91452</v>
      </c>
      <c r="D1556">
        <f t="shared" si="49"/>
        <v>6.41452</v>
      </c>
    </row>
    <row r="1557" spans="1:4" ht="12.75">
      <c r="A1557">
        <v>0.9999995560000126</v>
      </c>
      <c r="B1557">
        <f t="shared" si="48"/>
        <v>4.914961303466257</v>
      </c>
      <c r="C1557">
        <v>4.91496</v>
      </c>
      <c r="D1557">
        <f t="shared" si="49"/>
        <v>6.41496</v>
      </c>
    </row>
    <row r="1558" spans="1:4" ht="12.75">
      <c r="A1558">
        <v>0.9999995570000125</v>
      </c>
      <c r="B1558">
        <f t="shared" si="48"/>
        <v>4.915403029962447</v>
      </c>
      <c r="C1558">
        <v>4.9154</v>
      </c>
      <c r="D1558">
        <f t="shared" si="49"/>
        <v>6.4154</v>
      </c>
    </row>
    <row r="1559" spans="1:4" ht="12.75">
      <c r="A1559">
        <v>0.9999995580000125</v>
      </c>
      <c r="B1559">
        <f t="shared" si="48"/>
        <v>4.915845717650795</v>
      </c>
      <c r="C1559">
        <v>4.91585</v>
      </c>
      <c r="D1559">
        <f t="shared" si="49"/>
        <v>6.41585</v>
      </c>
    </row>
    <row r="1560" spans="1:4" ht="12.75">
      <c r="A1560">
        <v>0.9999995590000125</v>
      </c>
      <c r="B1560">
        <f t="shared" si="48"/>
        <v>4.916289370810648</v>
      </c>
      <c r="C1560">
        <v>4.91629</v>
      </c>
      <c r="D1560">
        <f t="shared" si="49"/>
        <v>6.41629</v>
      </c>
    </row>
    <row r="1561" spans="1:4" ht="12.75">
      <c r="A1561">
        <v>0.9999995600000124</v>
      </c>
      <c r="B1561">
        <f t="shared" si="48"/>
        <v>4.916733993750173</v>
      </c>
      <c r="C1561">
        <v>4.91673</v>
      </c>
      <c r="D1561">
        <f t="shared" si="49"/>
        <v>6.41673</v>
      </c>
    </row>
    <row r="1562" spans="1:4" ht="12.75">
      <c r="A1562">
        <v>0.9999995610000124</v>
      </c>
      <c r="B1562">
        <f t="shared" si="48"/>
        <v>4.917179590806616</v>
      </c>
      <c r="C1562">
        <v>4.91718</v>
      </c>
      <c r="D1562">
        <f t="shared" si="49"/>
        <v>6.41718</v>
      </c>
    </row>
    <row r="1563" spans="1:4" ht="12.75">
      <c r="A1563">
        <v>0.9999995620000124</v>
      </c>
      <c r="B1563">
        <f t="shared" si="48"/>
        <v>4.917626166346569</v>
      </c>
      <c r="C1563">
        <v>4.91763</v>
      </c>
      <c r="D1563">
        <f t="shared" si="49"/>
        <v>6.41763</v>
      </c>
    </row>
    <row r="1564" spans="1:4" ht="12.75">
      <c r="A1564">
        <v>0.9999995630000124</v>
      </c>
      <c r="B1564">
        <f t="shared" si="48"/>
        <v>4.918073724766237</v>
      </c>
      <c r="C1564">
        <v>4.91807</v>
      </c>
      <c r="D1564">
        <f t="shared" si="49"/>
        <v>6.41807</v>
      </c>
    </row>
    <row r="1565" spans="1:4" ht="12.75">
      <c r="A1565">
        <v>0.9999995640000123</v>
      </c>
      <c r="B1565">
        <f t="shared" si="48"/>
        <v>4.9185222704916995</v>
      </c>
      <c r="C1565">
        <v>4.91852</v>
      </c>
      <c r="D1565">
        <f t="shared" si="49"/>
        <v>6.41852</v>
      </c>
    </row>
    <row r="1566" spans="1:4" ht="12.75">
      <c r="A1566">
        <v>0.9999995650000123</v>
      </c>
      <c r="B1566">
        <f t="shared" si="48"/>
        <v>4.91897180797919</v>
      </c>
      <c r="C1566">
        <v>4.91897</v>
      </c>
      <c r="D1566">
        <f t="shared" si="49"/>
        <v>6.41897</v>
      </c>
    </row>
    <row r="1567" spans="1:4" ht="12.75">
      <c r="A1567">
        <v>0.9999995660000123</v>
      </c>
      <c r="B1567">
        <f t="shared" si="48"/>
        <v>4.919422341715373</v>
      </c>
      <c r="C1567">
        <v>4.91942</v>
      </c>
      <c r="D1567">
        <f t="shared" si="49"/>
        <v>6.41942</v>
      </c>
    </row>
    <row r="1568" spans="1:4" ht="12.75">
      <c r="A1568">
        <v>0.9999995670000122</v>
      </c>
      <c r="B1568">
        <f t="shared" si="48"/>
        <v>4.919873876217612</v>
      </c>
      <c r="C1568">
        <v>4.91987</v>
      </c>
      <c r="D1568">
        <f t="shared" si="49"/>
        <v>6.41987</v>
      </c>
    </row>
    <row r="1569" spans="1:4" ht="12.75">
      <c r="A1569">
        <v>0.9999995680000122</v>
      </c>
      <c r="B1569">
        <f t="shared" si="48"/>
        <v>4.920326416034263</v>
      </c>
      <c r="C1569">
        <v>4.92033</v>
      </c>
      <c r="D1569">
        <f t="shared" si="49"/>
        <v>6.42033</v>
      </c>
    </row>
    <row r="1570" spans="1:4" ht="12.75">
      <c r="A1570">
        <v>0.9999995690000122</v>
      </c>
      <c r="B1570">
        <f t="shared" si="48"/>
        <v>4.920779965744952</v>
      </c>
      <c r="C1570">
        <v>4.92078</v>
      </c>
      <c r="D1570">
        <f t="shared" si="49"/>
        <v>6.42078</v>
      </c>
    </row>
    <row r="1571" spans="1:4" ht="12.75">
      <c r="A1571">
        <v>0.9999995700000122</v>
      </c>
      <c r="B1571">
        <f t="shared" si="48"/>
        <v>4.921234529960862</v>
      </c>
      <c r="C1571">
        <v>4.92123</v>
      </c>
      <c r="D1571">
        <f t="shared" si="49"/>
        <v>6.42123</v>
      </c>
    </row>
    <row r="1572" spans="1:4" ht="12.75">
      <c r="A1572">
        <v>0.9999995710000121</v>
      </c>
      <c r="B1572">
        <f t="shared" si="48"/>
        <v>4.921690113325033</v>
      </c>
      <c r="C1572">
        <v>4.92169</v>
      </c>
      <c r="D1572">
        <f t="shared" si="49"/>
        <v>6.42169</v>
      </c>
    </row>
    <row r="1573" spans="1:4" ht="12.75">
      <c r="A1573">
        <v>0.9999995720000121</v>
      </c>
      <c r="B1573">
        <f t="shared" si="48"/>
        <v>4.922146720512655</v>
      </c>
      <c r="C1573">
        <v>4.92215</v>
      </c>
      <c r="D1573">
        <f t="shared" si="49"/>
        <v>6.42215</v>
      </c>
    </row>
    <row r="1574" spans="1:4" ht="12.75">
      <c r="A1574">
        <v>0.9999995730000121</v>
      </c>
      <c r="B1574">
        <f t="shared" si="48"/>
        <v>4.922604356231349</v>
      </c>
      <c r="C1574">
        <v>4.9226</v>
      </c>
      <c r="D1574">
        <f t="shared" si="49"/>
        <v>6.4226</v>
      </c>
    </row>
    <row r="1575" spans="1:4" ht="12.75">
      <c r="A1575">
        <v>0.999999574000012</v>
      </c>
      <c r="B1575">
        <f t="shared" si="48"/>
        <v>4.923063025221502</v>
      </c>
      <c r="C1575">
        <v>4.92306</v>
      </c>
      <c r="D1575">
        <f t="shared" si="49"/>
        <v>6.42306</v>
      </c>
    </row>
    <row r="1576" spans="1:4" ht="12.75">
      <c r="A1576">
        <v>0.999999575000012</v>
      </c>
      <c r="B1576">
        <f t="shared" si="48"/>
        <v>4.923522732256539</v>
      </c>
      <c r="C1576">
        <v>4.92352</v>
      </c>
      <c r="D1576">
        <f t="shared" si="49"/>
        <v>6.42352</v>
      </c>
    </row>
    <row r="1577" spans="1:4" ht="12.75">
      <c r="A1577">
        <v>0.999999576000012</v>
      </c>
      <c r="B1577">
        <f t="shared" si="48"/>
        <v>4.923983482143251</v>
      </c>
      <c r="C1577">
        <v>4.92398</v>
      </c>
      <c r="D1577">
        <f t="shared" si="49"/>
        <v>6.42398</v>
      </c>
    </row>
    <row r="1578" spans="1:4" ht="12.75">
      <c r="A1578">
        <v>0.999999577000012</v>
      </c>
      <c r="B1578">
        <f t="shared" si="48"/>
        <v>4.924445279722105</v>
      </c>
      <c r="C1578">
        <v>4.92445</v>
      </c>
      <c r="D1578">
        <f t="shared" si="49"/>
        <v>6.42445</v>
      </c>
    </row>
    <row r="1579" spans="1:4" ht="12.75">
      <c r="A1579">
        <v>0.9999995780000119</v>
      </c>
      <c r="B1579">
        <f t="shared" si="48"/>
        <v>4.9249081298675526</v>
      </c>
      <c r="C1579">
        <v>4.92491</v>
      </c>
      <c r="D1579">
        <f t="shared" si="49"/>
        <v>6.42491</v>
      </c>
    </row>
    <row r="1580" spans="1:4" ht="12.75">
      <c r="A1580">
        <v>0.9999995790000119</v>
      </c>
      <c r="B1580">
        <f t="shared" si="48"/>
        <v>4.92537203748836</v>
      </c>
      <c r="C1580">
        <v>4.92537</v>
      </c>
      <c r="D1580">
        <f t="shared" si="49"/>
        <v>6.42537</v>
      </c>
    </row>
    <row r="1581" spans="1:4" ht="12.75">
      <c r="A1581">
        <v>0.9999995800000119</v>
      </c>
      <c r="B1581">
        <f t="shared" si="48"/>
        <v>4.925837007527927</v>
      </c>
      <c r="C1581">
        <v>4.92584</v>
      </c>
      <c r="D1581">
        <f t="shared" si="49"/>
        <v>6.42584</v>
      </c>
    </row>
    <row r="1582" spans="1:4" ht="12.75">
      <c r="A1582">
        <v>0.9999995810000119</v>
      </c>
      <c r="B1582">
        <f t="shared" si="48"/>
        <v>4.9263030449646115</v>
      </c>
      <c r="C1582">
        <v>4.9263</v>
      </c>
      <c r="D1582">
        <f t="shared" si="49"/>
        <v>6.4263</v>
      </c>
    </row>
    <row r="1583" spans="1:4" ht="12.75">
      <c r="A1583">
        <v>0.9999995820000118</v>
      </c>
      <c r="B1583">
        <f t="shared" si="48"/>
        <v>4.9267701548120675</v>
      </c>
      <c r="C1583">
        <v>4.92677</v>
      </c>
      <c r="D1583">
        <f t="shared" si="49"/>
        <v>6.42677</v>
      </c>
    </row>
    <row r="1584" spans="1:4" ht="12.75">
      <c r="A1584">
        <v>0.9999995830000118</v>
      </c>
      <c r="B1584">
        <f t="shared" si="48"/>
        <v>4.927238342119574</v>
      </c>
      <c r="C1584">
        <v>4.92724</v>
      </c>
      <c r="D1584">
        <f t="shared" si="49"/>
        <v>6.42724</v>
      </c>
    </row>
    <row r="1585" spans="1:4" ht="12.75">
      <c r="A1585">
        <v>0.9999995840000118</v>
      </c>
      <c r="B1585">
        <f t="shared" si="48"/>
        <v>4.927707611972375</v>
      </c>
      <c r="C1585">
        <v>4.92771</v>
      </c>
      <c r="D1585">
        <f t="shared" si="49"/>
        <v>6.42771</v>
      </c>
    </row>
    <row r="1586" spans="1:4" ht="12.75">
      <c r="A1586">
        <v>0.9999995850000117</v>
      </c>
      <c r="B1586">
        <f t="shared" si="48"/>
        <v>4.928177969492036</v>
      </c>
      <c r="C1586">
        <v>4.92818</v>
      </c>
      <c r="D1586">
        <f t="shared" si="49"/>
        <v>6.42818</v>
      </c>
    </row>
    <row r="1587" spans="1:4" ht="12.75">
      <c r="A1587">
        <v>0.9999995860000117</v>
      </c>
      <c r="B1587">
        <f t="shared" si="48"/>
        <v>4.9286494198367725</v>
      </c>
      <c r="C1587">
        <v>4.92865</v>
      </c>
      <c r="D1587">
        <f t="shared" si="49"/>
        <v>6.42865</v>
      </c>
    </row>
    <row r="1588" spans="1:4" ht="12.75">
      <c r="A1588">
        <v>0.9999995870000117</v>
      </c>
      <c r="B1588">
        <f t="shared" si="48"/>
        <v>4.929121968201809</v>
      </c>
      <c r="C1588">
        <v>4.92912</v>
      </c>
      <c r="D1588">
        <f t="shared" si="49"/>
        <v>6.42912</v>
      </c>
    </row>
    <row r="1589" spans="1:4" ht="12.75">
      <c r="A1589">
        <v>0.9999995880000117</v>
      </c>
      <c r="B1589">
        <f t="shared" si="48"/>
        <v>4.92959561981974</v>
      </c>
      <c r="C1589">
        <v>4.9296</v>
      </c>
      <c r="D1589">
        <f t="shared" si="49"/>
        <v>6.4296</v>
      </c>
    </row>
    <row r="1590" spans="1:4" ht="12.75">
      <c r="A1590">
        <v>0.9999995890000116</v>
      </c>
      <c r="B1590">
        <f t="shared" si="48"/>
        <v>4.930070379960889</v>
      </c>
      <c r="C1590">
        <v>4.93007</v>
      </c>
      <c r="D1590">
        <f t="shared" si="49"/>
        <v>6.43007</v>
      </c>
    </row>
    <row r="1591" spans="1:4" ht="12.75">
      <c r="A1591">
        <v>0.9999995900000116</v>
      </c>
      <c r="B1591">
        <f t="shared" si="48"/>
        <v>4.930546253933662</v>
      </c>
      <c r="C1591">
        <v>4.93055</v>
      </c>
      <c r="D1591">
        <f t="shared" si="49"/>
        <v>6.43055</v>
      </c>
    </row>
    <row r="1592" spans="1:4" ht="12.75">
      <c r="A1592">
        <v>0.9999995910000116</v>
      </c>
      <c r="B1592">
        <f t="shared" si="48"/>
        <v>4.931023247084934</v>
      </c>
      <c r="C1592">
        <v>4.93102</v>
      </c>
      <c r="D1592">
        <f t="shared" si="49"/>
        <v>6.43102</v>
      </c>
    </row>
    <row r="1593" spans="1:4" ht="12.75">
      <c r="A1593">
        <v>0.9999995920000115</v>
      </c>
      <c r="B1593">
        <f t="shared" si="48"/>
        <v>4.931501364800407</v>
      </c>
      <c r="C1593">
        <v>4.9315</v>
      </c>
      <c r="D1593">
        <f t="shared" si="49"/>
        <v>6.4315</v>
      </c>
    </row>
    <row r="1594" spans="1:4" ht="12.75">
      <c r="A1594">
        <v>0.9999995930000115</v>
      </c>
      <c r="B1594">
        <f t="shared" si="48"/>
        <v>4.931980612504996</v>
      </c>
      <c r="C1594">
        <v>4.93198</v>
      </c>
      <c r="D1594">
        <f t="shared" si="49"/>
        <v>6.43198</v>
      </c>
    </row>
    <row r="1595" spans="1:4" ht="12.75">
      <c r="A1595">
        <v>0.9999995940000115</v>
      </c>
      <c r="B1595">
        <f t="shared" si="48"/>
        <v>4.932460995663217</v>
      </c>
      <c r="C1595">
        <v>4.93246</v>
      </c>
      <c r="D1595">
        <f t="shared" si="49"/>
        <v>6.43246</v>
      </c>
    </row>
    <row r="1596" spans="1:4" ht="12.75">
      <c r="A1596">
        <v>0.9999995950000115</v>
      </c>
      <c r="B1596">
        <f t="shared" si="48"/>
        <v>4.93294251977956</v>
      </c>
      <c r="C1596">
        <v>4.93294</v>
      </c>
      <c r="D1596">
        <f t="shared" si="49"/>
        <v>6.43294</v>
      </c>
    </row>
    <row r="1597" spans="1:4" ht="12.75">
      <c r="A1597">
        <v>0.9999995960000114</v>
      </c>
      <c r="B1597">
        <f t="shared" si="48"/>
        <v>4.933425190398893</v>
      </c>
      <c r="C1597">
        <v>4.93343</v>
      </c>
      <c r="D1597">
        <f t="shared" si="49"/>
        <v>6.43343</v>
      </c>
    </row>
    <row r="1598" spans="1:4" ht="12.75">
      <c r="A1598">
        <v>0.9999995970000114</v>
      </c>
      <c r="B1598">
        <f t="shared" si="48"/>
        <v>4.933909013106854</v>
      </c>
      <c r="C1598">
        <v>4.93391</v>
      </c>
      <c r="D1598">
        <f t="shared" si="49"/>
        <v>6.43391</v>
      </c>
    </row>
    <row r="1599" spans="1:4" ht="12.75">
      <c r="A1599">
        <v>0.9999995980000114</v>
      </c>
      <c r="B1599">
        <f t="shared" si="48"/>
        <v>4.934393993530252</v>
      </c>
      <c r="C1599">
        <v>4.93439</v>
      </c>
      <c r="D1599">
        <f t="shared" si="49"/>
        <v>6.43439</v>
      </c>
    </row>
    <row r="1600" spans="1:4" ht="12.75">
      <c r="A1600">
        <v>0.9999995990000113</v>
      </c>
      <c r="B1600">
        <f t="shared" si="48"/>
        <v>4.934880137337479</v>
      </c>
      <c r="C1600">
        <v>4.93488</v>
      </c>
      <c r="D1600">
        <f t="shared" si="49"/>
        <v>6.43488</v>
      </c>
    </row>
    <row r="1601" spans="1:4" ht="12.75">
      <c r="A1601">
        <v>0.9999996000000113</v>
      </c>
      <c r="B1601">
        <f aca="true" t="shared" si="50" ref="B1601:B1664">NORMSINV(A1601)</f>
        <v>4.935367450238919</v>
      </c>
      <c r="C1601">
        <v>4.93537</v>
      </c>
      <c r="D1601">
        <f aca="true" t="shared" si="51" ref="D1601:D1664">C1601+1.5</f>
        <v>6.43537</v>
      </c>
    </row>
    <row r="1602" spans="1:4" ht="12.75">
      <c r="A1602">
        <v>0.9999996010000113</v>
      </c>
      <c r="B1602">
        <f t="shared" si="50"/>
        <v>4.935855937987361</v>
      </c>
      <c r="C1602">
        <v>4.93586</v>
      </c>
      <c r="D1602">
        <f t="shared" si="51"/>
        <v>6.43586</v>
      </c>
    </row>
    <row r="1603" spans="1:4" ht="12.75">
      <c r="A1603">
        <v>0.9999996020000113</v>
      </c>
      <c r="B1603">
        <f t="shared" si="50"/>
        <v>4.936345606378429</v>
      </c>
      <c r="C1603">
        <v>4.93635</v>
      </c>
      <c r="D1603">
        <f t="shared" si="51"/>
        <v>6.43635</v>
      </c>
    </row>
    <row r="1604" spans="1:4" ht="12.75">
      <c r="A1604">
        <v>0.9999996030000112</v>
      </c>
      <c r="B1604">
        <f t="shared" si="50"/>
        <v>4.936836461251003</v>
      </c>
      <c r="C1604">
        <v>4.93684</v>
      </c>
      <c r="D1604">
        <f t="shared" si="51"/>
        <v>6.43684</v>
      </c>
    </row>
    <row r="1605" spans="1:4" ht="12.75">
      <c r="A1605">
        <v>0.9999996040000112</v>
      </c>
      <c r="B1605">
        <f t="shared" si="50"/>
        <v>4.937328508487655</v>
      </c>
      <c r="C1605">
        <v>4.93733</v>
      </c>
      <c r="D1605">
        <f t="shared" si="51"/>
        <v>6.43733</v>
      </c>
    </row>
    <row r="1606" spans="1:4" ht="12.75">
      <c r="A1606">
        <v>0.9999996050000112</v>
      </c>
      <c r="B1606">
        <f t="shared" si="50"/>
        <v>4.937821754015087</v>
      </c>
      <c r="C1606">
        <v>4.93782</v>
      </c>
      <c r="D1606">
        <f t="shared" si="51"/>
        <v>6.43782</v>
      </c>
    </row>
    <row r="1607" spans="1:4" ht="12.75">
      <c r="A1607">
        <v>0.9999996060000111</v>
      </c>
      <c r="B1607">
        <f t="shared" si="50"/>
        <v>4.9383162038045745</v>
      </c>
      <c r="C1607">
        <v>4.93832</v>
      </c>
      <c r="D1607">
        <f t="shared" si="51"/>
        <v>6.43832</v>
      </c>
    </row>
    <row r="1608" spans="1:4" ht="12.75">
      <c r="A1608">
        <v>0.9999996070000111</v>
      </c>
      <c r="B1608">
        <f t="shared" si="50"/>
        <v>4.938811863872416</v>
      </c>
      <c r="C1608">
        <v>4.93881</v>
      </c>
      <c r="D1608">
        <f t="shared" si="51"/>
        <v>6.43881</v>
      </c>
    </row>
    <row r="1609" spans="1:4" ht="12.75">
      <c r="A1609">
        <v>0.9999996080000111</v>
      </c>
      <c r="B1609">
        <f t="shared" si="50"/>
        <v>4.939308740280389</v>
      </c>
      <c r="C1609">
        <v>4.93931</v>
      </c>
      <c r="D1609">
        <f t="shared" si="51"/>
        <v>6.43931</v>
      </c>
    </row>
    <row r="1610" spans="1:4" ht="12.75">
      <c r="A1610">
        <v>0.9999996090000111</v>
      </c>
      <c r="B1610">
        <f t="shared" si="50"/>
        <v>4.939806839136206</v>
      </c>
      <c r="C1610">
        <v>4.93981</v>
      </c>
      <c r="D1610">
        <f t="shared" si="51"/>
        <v>6.43981</v>
      </c>
    </row>
    <row r="1611" spans="1:4" ht="12.75">
      <c r="A1611">
        <v>0.999999610000011</v>
      </c>
      <c r="B1611">
        <f t="shared" si="50"/>
        <v>4.94030616659399</v>
      </c>
      <c r="C1611">
        <v>4.94031</v>
      </c>
      <c r="D1611">
        <f t="shared" si="51"/>
        <v>6.44031</v>
      </c>
    </row>
    <row r="1612" spans="1:4" ht="12.75">
      <c r="A1612">
        <v>0.999999611000011</v>
      </c>
      <c r="B1612">
        <f t="shared" si="50"/>
        <v>4.9408067288547395</v>
      </c>
      <c r="C1612">
        <v>4.94081</v>
      </c>
      <c r="D1612">
        <f t="shared" si="51"/>
        <v>6.44081</v>
      </c>
    </row>
    <row r="1613" spans="1:4" ht="12.75">
      <c r="A1613">
        <v>0.999999612000011</v>
      </c>
      <c r="B1613">
        <f t="shared" si="50"/>
        <v>4.941308532166813</v>
      </c>
      <c r="C1613">
        <v>4.94131</v>
      </c>
      <c r="D1613">
        <f t="shared" si="51"/>
        <v>6.44131</v>
      </c>
    </row>
    <row r="1614" spans="1:4" ht="12.75">
      <c r="A1614">
        <v>0.999999613000011</v>
      </c>
      <c r="B1614">
        <f t="shared" si="50"/>
        <v>4.941811582826409</v>
      </c>
      <c r="C1614">
        <v>4.94181</v>
      </c>
      <c r="D1614">
        <f t="shared" si="51"/>
        <v>6.44181</v>
      </c>
    </row>
    <row r="1615" spans="1:4" ht="12.75">
      <c r="A1615">
        <v>0.9999996140000109</v>
      </c>
      <c r="B1615">
        <f t="shared" si="50"/>
        <v>4.942315887178057</v>
      </c>
      <c r="C1615">
        <v>4.94232</v>
      </c>
      <c r="D1615">
        <f t="shared" si="51"/>
        <v>6.44232</v>
      </c>
    </row>
    <row r="1616" spans="1:4" ht="12.75">
      <c r="A1616">
        <v>0.9999996150000109</v>
      </c>
      <c r="B1616">
        <f t="shared" si="50"/>
        <v>4.942821451615123</v>
      </c>
      <c r="C1616">
        <v>4.94282</v>
      </c>
      <c r="D1616">
        <f t="shared" si="51"/>
        <v>6.44282</v>
      </c>
    </row>
    <row r="1617" spans="1:4" ht="12.75">
      <c r="A1617">
        <v>0.9999996160000109</v>
      </c>
      <c r="B1617">
        <f t="shared" si="50"/>
        <v>4.943328282580302</v>
      </c>
      <c r="C1617">
        <v>4.94333</v>
      </c>
      <c r="D1617">
        <f t="shared" si="51"/>
        <v>6.44333</v>
      </c>
    </row>
    <row r="1618" spans="1:4" ht="12.75">
      <c r="A1618">
        <v>0.9999996170000108</v>
      </c>
      <c r="B1618">
        <f t="shared" si="50"/>
        <v>4.943836386566138</v>
      </c>
      <c r="C1618">
        <v>4.94384</v>
      </c>
      <c r="D1618">
        <f t="shared" si="51"/>
        <v>6.44384</v>
      </c>
    </row>
    <row r="1619" spans="1:4" ht="12.75">
      <c r="A1619">
        <v>0.9999996180000108</v>
      </c>
      <c r="B1619">
        <f t="shared" si="50"/>
        <v>4.944345770115534</v>
      </c>
      <c r="C1619">
        <v>4.94435</v>
      </c>
      <c r="D1619">
        <f t="shared" si="51"/>
        <v>6.44435</v>
      </c>
    </row>
    <row r="1620" spans="1:4" ht="12.75">
      <c r="A1620">
        <v>0.9999996190000108</v>
      </c>
      <c r="B1620">
        <f t="shared" si="50"/>
        <v>4.9448564398222805</v>
      </c>
      <c r="C1620">
        <v>4.94486</v>
      </c>
      <c r="D1620">
        <f t="shared" si="51"/>
        <v>6.44486</v>
      </c>
    </row>
    <row r="1621" spans="1:4" ht="12.75">
      <c r="A1621">
        <v>0.9999996200000107</v>
      </c>
      <c r="B1621">
        <f t="shared" si="50"/>
        <v>4.945368402331583</v>
      </c>
      <c r="C1621">
        <v>4.94537</v>
      </c>
      <c r="D1621">
        <f t="shared" si="51"/>
        <v>6.44537</v>
      </c>
    </row>
    <row r="1622" spans="1:4" ht="12.75">
      <c r="A1622">
        <v>0.9999996210000107</v>
      </c>
      <c r="B1622">
        <f t="shared" si="50"/>
        <v>4.945881664340606</v>
      </c>
      <c r="C1622">
        <v>4.94588</v>
      </c>
      <c r="D1622">
        <f t="shared" si="51"/>
        <v>6.44588</v>
      </c>
    </row>
    <row r="1623" spans="1:4" ht="12.75">
      <c r="A1623">
        <v>0.9999996220000107</v>
      </c>
      <c r="B1623">
        <f t="shared" si="50"/>
        <v>4.9463962325990005</v>
      </c>
      <c r="C1623">
        <v>4.9464</v>
      </c>
      <c r="D1623">
        <f t="shared" si="51"/>
        <v>6.4464</v>
      </c>
    </row>
    <row r="1624" spans="1:4" ht="12.75">
      <c r="A1624">
        <v>0.9999996230000107</v>
      </c>
      <c r="B1624">
        <f t="shared" si="50"/>
        <v>4.946912113909484</v>
      </c>
      <c r="C1624">
        <v>4.94691</v>
      </c>
      <c r="D1624">
        <f t="shared" si="51"/>
        <v>6.44691</v>
      </c>
    </row>
    <row r="1625" spans="1:4" ht="12.75">
      <c r="A1625">
        <v>0.9999996240000106</v>
      </c>
      <c r="B1625">
        <f t="shared" si="50"/>
        <v>4.947429315128369</v>
      </c>
      <c r="C1625">
        <v>4.94743</v>
      </c>
      <c r="D1625">
        <f t="shared" si="51"/>
        <v>6.44743</v>
      </c>
    </row>
    <row r="1626" spans="1:4" ht="12.75">
      <c r="A1626">
        <v>0.9999996250000106</v>
      </c>
      <c r="B1626">
        <f t="shared" si="50"/>
        <v>4.947947843166156</v>
      </c>
      <c r="C1626">
        <v>4.94795</v>
      </c>
      <c r="D1626">
        <f t="shared" si="51"/>
        <v>6.44795</v>
      </c>
    </row>
    <row r="1627" spans="1:4" ht="12.75">
      <c r="A1627">
        <v>0.9999996260000106</v>
      </c>
      <c r="B1627">
        <f t="shared" si="50"/>
        <v>4.948467704988085</v>
      </c>
      <c r="C1627">
        <v>4.94847</v>
      </c>
      <c r="D1627">
        <f t="shared" si="51"/>
        <v>6.44847</v>
      </c>
    </row>
    <row r="1628" spans="1:4" ht="12.75">
      <c r="A1628">
        <v>0.9999996270000105</v>
      </c>
      <c r="B1628">
        <f t="shared" si="50"/>
        <v>4.9489889076147335</v>
      </c>
      <c r="C1628">
        <v>4.94899</v>
      </c>
      <c r="D1628">
        <f t="shared" si="51"/>
        <v>6.44899</v>
      </c>
    </row>
    <row r="1629" spans="1:4" ht="12.75">
      <c r="A1629">
        <v>0.9999996280000105</v>
      </c>
      <c r="B1629">
        <f t="shared" si="50"/>
        <v>4.9495114581226</v>
      </c>
      <c r="C1629">
        <v>4.94951</v>
      </c>
      <c r="D1629">
        <f t="shared" si="51"/>
        <v>6.44951</v>
      </c>
    </row>
    <row r="1630" spans="1:4" ht="12.75">
      <c r="A1630">
        <v>0.9999996290000105</v>
      </c>
      <c r="B1630">
        <f t="shared" si="50"/>
        <v>4.950035363644697</v>
      </c>
      <c r="C1630">
        <v>4.95004</v>
      </c>
      <c r="D1630">
        <f t="shared" si="51"/>
        <v>6.45004</v>
      </c>
    </row>
    <row r="1631" spans="1:4" ht="12.75">
      <c r="A1631">
        <v>0.9999996300000105</v>
      </c>
      <c r="B1631">
        <f t="shared" si="50"/>
        <v>4.950560631371165</v>
      </c>
      <c r="C1631">
        <v>4.95056</v>
      </c>
      <c r="D1631">
        <f t="shared" si="51"/>
        <v>6.45056</v>
      </c>
    </row>
    <row r="1632" spans="1:4" ht="12.75">
      <c r="A1632">
        <v>0.9999996310000104</v>
      </c>
      <c r="B1632">
        <f t="shared" si="50"/>
        <v>4.951087268549879</v>
      </c>
      <c r="C1632">
        <v>4.95109</v>
      </c>
      <c r="D1632">
        <f t="shared" si="51"/>
        <v>6.45109</v>
      </c>
    </row>
    <row r="1633" spans="1:4" ht="12.75">
      <c r="A1633">
        <v>0.9999996320000104</v>
      </c>
      <c r="B1633">
        <f t="shared" si="50"/>
        <v>4.95161528248707</v>
      </c>
      <c r="C1633">
        <v>4.95162</v>
      </c>
      <c r="D1633">
        <f t="shared" si="51"/>
        <v>6.45162</v>
      </c>
    </row>
    <row r="1634" spans="1:4" ht="12.75">
      <c r="A1634">
        <v>0.9999996330000104</v>
      </c>
      <c r="B1634">
        <f t="shared" si="50"/>
        <v>4.952144680547964</v>
      </c>
      <c r="C1634">
        <v>4.95214</v>
      </c>
      <c r="D1634">
        <f t="shared" si="51"/>
        <v>6.45214</v>
      </c>
    </row>
    <row r="1635" spans="1:4" ht="12.75">
      <c r="A1635">
        <v>0.9999996340000104</v>
      </c>
      <c r="B1635">
        <f t="shared" si="50"/>
        <v>4.952675470157407</v>
      </c>
      <c r="C1635">
        <v>4.95268</v>
      </c>
      <c r="D1635">
        <f t="shared" si="51"/>
        <v>6.45268</v>
      </c>
    </row>
    <row r="1636" spans="1:4" ht="12.75">
      <c r="A1636">
        <v>0.9999996350000103</v>
      </c>
      <c r="B1636">
        <f t="shared" si="50"/>
        <v>4.953207658800523</v>
      </c>
      <c r="C1636">
        <v>4.95321</v>
      </c>
      <c r="D1636">
        <f t="shared" si="51"/>
        <v>6.45321</v>
      </c>
    </row>
    <row r="1637" spans="1:4" ht="12.75">
      <c r="A1637">
        <v>0.9999996360000103</v>
      </c>
      <c r="B1637">
        <f t="shared" si="50"/>
        <v>4.95374125402337</v>
      </c>
      <c r="C1637">
        <v>4.95374</v>
      </c>
      <c r="D1637">
        <f t="shared" si="51"/>
        <v>6.45374</v>
      </c>
    </row>
    <row r="1638" spans="1:4" ht="12.75">
      <c r="A1638">
        <v>0.9999996370000103</v>
      </c>
      <c r="B1638">
        <f t="shared" si="50"/>
        <v>4.954276263433593</v>
      </c>
      <c r="C1638">
        <v>4.95428</v>
      </c>
      <c r="D1638">
        <f t="shared" si="51"/>
        <v>6.45428</v>
      </c>
    </row>
    <row r="1639" spans="1:4" ht="12.75">
      <c r="A1639">
        <v>0.9999996380000102</v>
      </c>
      <c r="B1639">
        <f t="shared" si="50"/>
        <v>4.954812694701117</v>
      </c>
      <c r="C1639">
        <v>4.95481</v>
      </c>
      <c r="D1639">
        <f t="shared" si="51"/>
        <v>6.45481</v>
      </c>
    </row>
    <row r="1640" spans="1:4" ht="12.75">
      <c r="A1640">
        <v>0.9999996390000102</v>
      </c>
      <c r="B1640">
        <f t="shared" si="50"/>
        <v>4.955350555558807</v>
      </c>
      <c r="C1640">
        <v>4.95535</v>
      </c>
      <c r="D1640">
        <f t="shared" si="51"/>
        <v>6.45535</v>
      </c>
    </row>
    <row r="1641" spans="1:4" ht="12.75">
      <c r="A1641">
        <v>0.9999996400000102</v>
      </c>
      <c r="B1641">
        <f t="shared" si="50"/>
        <v>4.955889853803189</v>
      </c>
      <c r="C1641">
        <v>4.95589</v>
      </c>
      <c r="D1641">
        <f t="shared" si="51"/>
        <v>6.45589</v>
      </c>
    </row>
    <row r="1642" spans="1:4" ht="12.75">
      <c r="A1642">
        <v>0.9999996410000102</v>
      </c>
      <c r="B1642">
        <f t="shared" si="50"/>
        <v>4.956430597295128</v>
      </c>
      <c r="C1642">
        <v>4.95643</v>
      </c>
      <c r="D1642">
        <f t="shared" si="51"/>
        <v>6.45643</v>
      </c>
    </row>
    <row r="1643" spans="1:4" ht="12.75">
      <c r="A1643">
        <v>0.9999996420000101</v>
      </c>
      <c r="B1643">
        <f t="shared" si="50"/>
        <v>4.9569727939605555</v>
      </c>
      <c r="C1643">
        <v>4.95697</v>
      </c>
      <c r="D1643">
        <f t="shared" si="51"/>
        <v>6.45697</v>
      </c>
    </row>
    <row r="1644" spans="1:4" ht="12.75">
      <c r="A1644">
        <v>0.9999996430000101</v>
      </c>
      <c r="B1644">
        <f t="shared" si="50"/>
        <v>4.957516451791178</v>
      </c>
      <c r="C1644">
        <v>4.95752</v>
      </c>
      <c r="D1644">
        <f t="shared" si="51"/>
        <v>6.45752</v>
      </c>
    </row>
    <row r="1645" spans="1:4" ht="12.75">
      <c r="A1645">
        <v>0.9999996440000101</v>
      </c>
      <c r="B1645">
        <f t="shared" si="50"/>
        <v>4.958061578845227</v>
      </c>
      <c r="C1645">
        <v>4.95806</v>
      </c>
      <c r="D1645">
        <f t="shared" si="51"/>
        <v>6.45806</v>
      </c>
    </row>
    <row r="1646" spans="1:4" ht="12.75">
      <c r="A1646">
        <v>0.99999964500001</v>
      </c>
      <c r="B1646">
        <f t="shared" si="50"/>
        <v>4.958608183248182</v>
      </c>
      <c r="C1646">
        <v>4.95861</v>
      </c>
      <c r="D1646">
        <f t="shared" si="51"/>
        <v>6.45861</v>
      </c>
    </row>
    <row r="1647" spans="1:4" ht="12.75">
      <c r="A1647">
        <v>0.99999964600001</v>
      </c>
      <c r="B1647">
        <f t="shared" si="50"/>
        <v>4.959156273193543</v>
      </c>
      <c r="C1647">
        <v>4.95916</v>
      </c>
      <c r="D1647">
        <f t="shared" si="51"/>
        <v>6.45916</v>
      </c>
    </row>
    <row r="1648" spans="1:4" ht="12.75">
      <c r="A1648">
        <v>0.99999964700001</v>
      </c>
      <c r="B1648">
        <f t="shared" si="50"/>
        <v>4.959705856943572</v>
      </c>
      <c r="C1648">
        <v>4.95971</v>
      </c>
      <c r="D1648">
        <f t="shared" si="51"/>
        <v>6.45971</v>
      </c>
    </row>
    <row r="1649" spans="1:4" ht="12.75">
      <c r="A1649">
        <v>0.99999964800001</v>
      </c>
      <c r="B1649">
        <f t="shared" si="50"/>
        <v>4.960256942830085</v>
      </c>
      <c r="C1649">
        <v>4.96026</v>
      </c>
      <c r="D1649">
        <f t="shared" si="51"/>
        <v>6.46026</v>
      </c>
    </row>
    <row r="1650" spans="1:4" ht="12.75">
      <c r="A1650">
        <v>0.9999996490000099</v>
      </c>
      <c r="B1650">
        <f t="shared" si="50"/>
        <v>4.960809539255235</v>
      </c>
      <c r="C1650">
        <v>4.96081</v>
      </c>
      <c r="D1650">
        <f t="shared" si="51"/>
        <v>6.46081</v>
      </c>
    </row>
    <row r="1651" spans="1:4" ht="12.75">
      <c r="A1651">
        <v>0.9999996500000099</v>
      </c>
      <c r="B1651">
        <f t="shared" si="50"/>
        <v>4.961363654692301</v>
      </c>
      <c r="C1651">
        <v>4.96136</v>
      </c>
      <c r="D1651">
        <f t="shared" si="51"/>
        <v>6.46136</v>
      </c>
    </row>
    <row r="1652" spans="1:4" ht="12.75">
      <c r="A1652">
        <v>0.9999996510000099</v>
      </c>
      <c r="B1652">
        <f t="shared" si="50"/>
        <v>4.961919297686491</v>
      </c>
      <c r="C1652">
        <v>4.96192</v>
      </c>
      <c r="D1652">
        <f t="shared" si="51"/>
        <v>6.46192</v>
      </c>
    </row>
    <row r="1653" spans="1:4" ht="12.75">
      <c r="A1653">
        <v>0.9999996520000098</v>
      </c>
      <c r="B1653">
        <f t="shared" si="50"/>
        <v>4.9624764768557785</v>
      </c>
      <c r="C1653">
        <v>4.96248</v>
      </c>
      <c r="D1653">
        <f t="shared" si="51"/>
        <v>6.46248</v>
      </c>
    </row>
    <row r="1654" spans="1:4" ht="12.75">
      <c r="A1654">
        <v>0.9999996530000098</v>
      </c>
      <c r="B1654">
        <f t="shared" si="50"/>
        <v>4.963035200891718</v>
      </c>
      <c r="C1654">
        <v>4.96304</v>
      </c>
      <c r="D1654">
        <f t="shared" si="51"/>
        <v>6.46304</v>
      </c>
    </row>
    <row r="1655" spans="1:4" ht="12.75">
      <c r="A1655">
        <v>0.9999996540000098</v>
      </c>
      <c r="B1655">
        <f t="shared" si="50"/>
        <v>4.963595478560297</v>
      </c>
      <c r="C1655">
        <v>4.9636</v>
      </c>
      <c r="D1655">
        <f t="shared" si="51"/>
        <v>6.4636</v>
      </c>
    </row>
    <row r="1656" spans="1:4" ht="12.75">
      <c r="A1656">
        <v>0.9999996550000098</v>
      </c>
      <c r="B1656">
        <f t="shared" si="50"/>
        <v>4.964157318702784</v>
      </c>
      <c r="C1656">
        <v>4.96416</v>
      </c>
      <c r="D1656">
        <f t="shared" si="51"/>
        <v>6.46416</v>
      </c>
    </row>
    <row r="1657" spans="1:4" ht="12.75">
      <c r="A1657">
        <v>0.9999996560000097</v>
      </c>
      <c r="B1657">
        <f t="shared" si="50"/>
        <v>4.964720730236596</v>
      </c>
      <c r="C1657">
        <v>4.96472</v>
      </c>
      <c r="D1657">
        <f t="shared" si="51"/>
        <v>6.46472</v>
      </c>
    </row>
    <row r="1658" spans="1:4" ht="12.75">
      <c r="A1658">
        <v>0.9999996570000097</v>
      </c>
      <c r="B1658">
        <f t="shared" si="50"/>
        <v>4.965285722156185</v>
      </c>
      <c r="C1658">
        <v>4.96529</v>
      </c>
      <c r="D1658">
        <f t="shared" si="51"/>
        <v>6.46529</v>
      </c>
    </row>
    <row r="1659" spans="1:4" ht="12.75">
      <c r="A1659">
        <v>0.9999996580000097</v>
      </c>
      <c r="B1659">
        <f t="shared" si="50"/>
        <v>4.965852303533925</v>
      </c>
      <c r="C1659">
        <v>4.96585</v>
      </c>
      <c r="D1659">
        <f t="shared" si="51"/>
        <v>6.46585</v>
      </c>
    </row>
    <row r="1660" spans="1:4" ht="12.75">
      <c r="A1660">
        <v>0.9999996590000096</v>
      </c>
      <c r="B1660">
        <f t="shared" si="50"/>
        <v>4.966420483521018</v>
      </c>
      <c r="C1660">
        <v>4.96642</v>
      </c>
      <c r="D1660">
        <f t="shared" si="51"/>
        <v>6.46642</v>
      </c>
    </row>
    <row r="1661" spans="1:4" ht="12.75">
      <c r="A1661">
        <v>0.9999996600000096</v>
      </c>
      <c r="B1661">
        <f t="shared" si="50"/>
        <v>4.966990271348412</v>
      </c>
      <c r="C1661">
        <v>4.96699</v>
      </c>
      <c r="D1661">
        <f t="shared" si="51"/>
        <v>6.46699</v>
      </c>
    </row>
    <row r="1662" spans="1:4" ht="12.75">
      <c r="A1662">
        <v>0.9999996610000096</v>
      </c>
      <c r="B1662">
        <f t="shared" si="50"/>
        <v>4.967561676327735</v>
      </c>
      <c r="C1662">
        <v>4.96756</v>
      </c>
      <c r="D1662">
        <f t="shared" si="51"/>
        <v>6.46756</v>
      </c>
    </row>
    <row r="1663" spans="1:4" ht="12.75">
      <c r="A1663">
        <v>0.9999996620000096</v>
      </c>
      <c r="B1663">
        <f t="shared" si="50"/>
        <v>4.968134707852239</v>
      </c>
      <c r="C1663">
        <v>4.96813</v>
      </c>
      <c r="D1663">
        <f t="shared" si="51"/>
        <v>6.46813</v>
      </c>
    </row>
    <row r="1664" spans="1:4" ht="12.75">
      <c r="A1664">
        <v>0.9999996630000095</v>
      </c>
      <c r="B1664">
        <f t="shared" si="50"/>
        <v>4.96870937539776</v>
      </c>
      <c r="C1664">
        <v>4.96871</v>
      </c>
      <c r="D1664">
        <f t="shared" si="51"/>
        <v>6.46871</v>
      </c>
    </row>
    <row r="1665" spans="1:4" ht="12.75">
      <c r="A1665">
        <v>0.9999996640000095</v>
      </c>
      <c r="B1665">
        <f aca="true" t="shared" si="52" ref="B1665:B1728">NORMSINV(A1665)</f>
        <v>4.96928568852369</v>
      </c>
      <c r="C1665">
        <v>4.96929</v>
      </c>
      <c r="D1665">
        <f aca="true" t="shared" si="53" ref="D1665:D1728">C1665+1.5</f>
        <v>6.46929</v>
      </c>
    </row>
    <row r="1666" spans="1:4" ht="12.75">
      <c r="A1666">
        <v>0.9999996650000095</v>
      </c>
      <c r="B1666">
        <f t="shared" si="52"/>
        <v>4.969863656873976</v>
      </c>
      <c r="C1666">
        <v>4.96986</v>
      </c>
      <c r="D1666">
        <f t="shared" si="53"/>
        <v>6.46986</v>
      </c>
    </row>
    <row r="1667" spans="1:4" ht="12.75">
      <c r="A1667">
        <v>0.9999996660000094</v>
      </c>
      <c r="B1667">
        <f t="shared" si="52"/>
        <v>4.9704432901781015</v>
      </c>
      <c r="C1667">
        <v>4.97044</v>
      </c>
      <c r="D1667">
        <f t="shared" si="53"/>
        <v>6.47044</v>
      </c>
    </row>
    <row r="1668" spans="1:4" ht="12.75">
      <c r="A1668">
        <v>0.9999996670000094</v>
      </c>
      <c r="B1668">
        <f t="shared" si="52"/>
        <v>4.971024598252129</v>
      </c>
      <c r="C1668">
        <v>4.97102</v>
      </c>
      <c r="D1668">
        <f t="shared" si="53"/>
        <v>6.47102</v>
      </c>
    </row>
    <row r="1669" spans="1:4" ht="12.75">
      <c r="A1669">
        <v>0.9999996680000094</v>
      </c>
      <c r="B1669">
        <f t="shared" si="52"/>
        <v>4.9716075909997155</v>
      </c>
      <c r="C1669">
        <v>4.97161</v>
      </c>
      <c r="D1669">
        <f t="shared" si="53"/>
        <v>6.47161</v>
      </c>
    </row>
    <row r="1670" spans="1:4" ht="12.75">
      <c r="A1670">
        <v>0.9999996690000094</v>
      </c>
      <c r="B1670">
        <f t="shared" si="52"/>
        <v>4.972192278413164</v>
      </c>
      <c r="C1670">
        <v>4.97219</v>
      </c>
      <c r="D1670">
        <f t="shared" si="53"/>
        <v>6.47219</v>
      </c>
    </row>
    <row r="1671" spans="1:4" ht="12.75">
      <c r="A1671">
        <v>0.9999996700000093</v>
      </c>
      <c r="B1671">
        <f t="shared" si="52"/>
        <v>4.972778670574499</v>
      </c>
      <c r="C1671">
        <v>4.97278</v>
      </c>
      <c r="D1671">
        <f t="shared" si="53"/>
        <v>6.47278</v>
      </c>
    </row>
    <row r="1672" spans="1:4" ht="12.75">
      <c r="A1672">
        <v>0.9999996710000093</v>
      </c>
      <c r="B1672">
        <f t="shared" si="52"/>
        <v>4.973366777656525</v>
      </c>
      <c r="C1672">
        <v>4.97337</v>
      </c>
      <c r="D1672">
        <f t="shared" si="53"/>
        <v>6.47337</v>
      </c>
    </row>
    <row r="1673" spans="1:4" ht="12.75">
      <c r="A1673">
        <v>0.9999996720000093</v>
      </c>
      <c r="B1673">
        <f t="shared" si="52"/>
        <v>4.9739566099239525</v>
      </c>
      <c r="C1673">
        <v>4.97396</v>
      </c>
      <c r="D1673">
        <f t="shared" si="53"/>
        <v>6.47396</v>
      </c>
    </row>
    <row r="1674" spans="1:4" ht="12.75">
      <c r="A1674">
        <v>0.9999996730000092</v>
      </c>
      <c r="B1674">
        <f t="shared" si="52"/>
        <v>4.974548177734487</v>
      </c>
      <c r="C1674">
        <v>4.97455</v>
      </c>
      <c r="D1674">
        <f t="shared" si="53"/>
        <v>6.47455</v>
      </c>
    </row>
    <row r="1675" spans="1:4" ht="12.75">
      <c r="A1675">
        <v>0.9999996740000092</v>
      </c>
      <c r="B1675">
        <f t="shared" si="52"/>
        <v>4.975141491539962</v>
      </c>
      <c r="C1675">
        <v>4.97514</v>
      </c>
      <c r="D1675">
        <f t="shared" si="53"/>
        <v>6.47514</v>
      </c>
    </row>
    <row r="1676" spans="1:4" ht="12.75">
      <c r="A1676">
        <v>0.9999996750000092</v>
      </c>
      <c r="B1676">
        <f t="shared" si="52"/>
        <v>4.975736561887505</v>
      </c>
      <c r="C1676">
        <v>4.97574</v>
      </c>
      <c r="D1676">
        <f t="shared" si="53"/>
        <v>6.47574</v>
      </c>
    </row>
    <row r="1677" spans="1:4" ht="12.75">
      <c r="A1677">
        <v>0.9999996760000092</v>
      </c>
      <c r="B1677">
        <f t="shared" si="52"/>
        <v>4.976333399420677</v>
      </c>
      <c r="C1677">
        <v>4.97633</v>
      </c>
      <c r="D1677">
        <f t="shared" si="53"/>
        <v>6.47633</v>
      </c>
    </row>
    <row r="1678" spans="1:4" ht="12.75">
      <c r="A1678">
        <v>0.9999996770000091</v>
      </c>
      <c r="B1678">
        <f t="shared" si="52"/>
        <v>4.976932014880683</v>
      </c>
      <c r="C1678">
        <v>4.97693</v>
      </c>
      <c r="D1678">
        <f t="shared" si="53"/>
        <v>6.47693</v>
      </c>
    </row>
    <row r="1679" spans="1:4" ht="12.75">
      <c r="A1679">
        <v>0.9999996780000091</v>
      </c>
      <c r="B1679">
        <f t="shared" si="52"/>
        <v>4.977532419107543</v>
      </c>
      <c r="C1679">
        <v>4.97753</v>
      </c>
      <c r="D1679">
        <f t="shared" si="53"/>
        <v>6.47753</v>
      </c>
    </row>
    <row r="1680" spans="1:4" ht="12.75">
      <c r="A1680">
        <v>0.9999996790000091</v>
      </c>
      <c r="B1680">
        <f t="shared" si="52"/>
        <v>4.978134623041339</v>
      </c>
      <c r="C1680">
        <v>4.97813</v>
      </c>
      <c r="D1680">
        <f t="shared" si="53"/>
        <v>6.47813</v>
      </c>
    </row>
    <row r="1681" spans="1:4" ht="12.75">
      <c r="A1681">
        <v>0.999999680000009</v>
      </c>
      <c r="B1681">
        <f t="shared" si="52"/>
        <v>4.978738637723435</v>
      </c>
      <c r="C1681">
        <v>4.97874</v>
      </c>
      <c r="D1681">
        <f t="shared" si="53"/>
        <v>6.47874</v>
      </c>
    </row>
    <row r="1682" spans="1:4" ht="12.75">
      <c r="A1682">
        <v>0.999999681000009</v>
      </c>
      <c r="B1682">
        <f t="shared" si="52"/>
        <v>4.979344474297744</v>
      </c>
      <c r="C1682">
        <v>4.97934</v>
      </c>
      <c r="D1682">
        <f t="shared" si="53"/>
        <v>6.47934</v>
      </c>
    </row>
    <row r="1683" spans="1:4" ht="12.75">
      <c r="A1683">
        <v>0.999999682000009</v>
      </c>
      <c r="B1683">
        <f t="shared" si="52"/>
        <v>4.979952144012005</v>
      </c>
      <c r="C1683">
        <v>4.97995</v>
      </c>
      <c r="D1683">
        <f t="shared" si="53"/>
        <v>6.47995</v>
      </c>
    </row>
    <row r="1684" spans="1:4" ht="12.75">
      <c r="A1684">
        <v>0.999999683000009</v>
      </c>
      <c r="B1684">
        <f t="shared" si="52"/>
        <v>4.980561658219077</v>
      </c>
      <c r="C1684">
        <v>4.98056</v>
      </c>
      <c r="D1684">
        <f t="shared" si="53"/>
        <v>6.48056</v>
      </c>
    </row>
    <row r="1685" spans="1:4" ht="12.75">
      <c r="A1685">
        <v>0.9999996840000089</v>
      </c>
      <c r="B1685">
        <f t="shared" si="52"/>
        <v>4.98117302837826</v>
      </c>
      <c r="C1685">
        <v>4.98117</v>
      </c>
      <c r="D1685">
        <f t="shared" si="53"/>
        <v>6.48117</v>
      </c>
    </row>
    <row r="1686" spans="1:4" ht="12.75">
      <c r="A1686">
        <v>0.9999996850000089</v>
      </c>
      <c r="B1686">
        <f t="shared" si="52"/>
        <v>4.981786266056632</v>
      </c>
      <c r="C1686">
        <v>4.98179</v>
      </c>
      <c r="D1686">
        <f t="shared" si="53"/>
        <v>6.48179</v>
      </c>
    </row>
    <row r="1687" spans="1:4" ht="12.75">
      <c r="A1687">
        <v>0.9999996860000089</v>
      </c>
      <c r="B1687">
        <f t="shared" si="52"/>
        <v>4.982401382930411</v>
      </c>
      <c r="C1687">
        <v>4.9824</v>
      </c>
      <c r="D1687">
        <f t="shared" si="53"/>
        <v>6.4824</v>
      </c>
    </row>
    <row r="1688" spans="1:4" ht="12.75">
      <c r="A1688">
        <v>0.9999996870000089</v>
      </c>
      <c r="B1688">
        <f t="shared" si="52"/>
        <v>4.983018390786335</v>
      </c>
      <c r="C1688">
        <v>4.98302</v>
      </c>
      <c r="D1688">
        <f t="shared" si="53"/>
        <v>6.48302</v>
      </c>
    </row>
    <row r="1689" spans="1:4" ht="12.75">
      <c r="A1689">
        <v>0.9999996880000088</v>
      </c>
      <c r="B1689">
        <f t="shared" si="52"/>
        <v>4.983637301523066</v>
      </c>
      <c r="C1689">
        <v>4.98364</v>
      </c>
      <c r="D1689">
        <f t="shared" si="53"/>
        <v>6.48364</v>
      </c>
    </row>
    <row r="1690" spans="1:4" ht="12.75">
      <c r="A1690">
        <v>0.9999996890000088</v>
      </c>
      <c r="B1690">
        <f t="shared" si="52"/>
        <v>4.984258127152605</v>
      </c>
      <c r="C1690">
        <v>4.98426</v>
      </c>
      <c r="D1690">
        <f t="shared" si="53"/>
        <v>6.48426</v>
      </c>
    </row>
    <row r="1691" spans="1:4" ht="12.75">
      <c r="A1691">
        <v>0.9999996900000088</v>
      </c>
      <c r="B1691">
        <f t="shared" si="52"/>
        <v>4.984880879801769</v>
      </c>
      <c r="C1691">
        <v>4.98488</v>
      </c>
      <c r="D1691">
        <f t="shared" si="53"/>
        <v>6.48488</v>
      </c>
    </row>
    <row r="1692" spans="1:4" ht="12.75">
      <c r="A1692">
        <v>0.9999996910000087</v>
      </c>
      <c r="B1692">
        <f t="shared" si="52"/>
        <v>4.985505571713627</v>
      </c>
      <c r="C1692">
        <v>4.98551</v>
      </c>
      <c r="D1692">
        <f t="shared" si="53"/>
        <v>6.48551</v>
      </c>
    </row>
    <row r="1693" spans="1:4" ht="12.75">
      <c r="A1693">
        <v>0.9999996920000087</v>
      </c>
      <c r="B1693">
        <f t="shared" si="52"/>
        <v>4.9861322152490235</v>
      </c>
      <c r="C1693">
        <v>4.98613</v>
      </c>
      <c r="D1693">
        <f t="shared" si="53"/>
        <v>6.48613</v>
      </c>
    </row>
    <row r="1694" spans="1:4" ht="12.75">
      <c r="A1694">
        <v>0.9999996930000087</v>
      </c>
      <c r="B1694">
        <f t="shared" si="52"/>
        <v>4.986760822888083</v>
      </c>
      <c r="C1694">
        <v>4.98676</v>
      </c>
      <c r="D1694">
        <f t="shared" si="53"/>
        <v>6.48676</v>
      </c>
    </row>
    <row r="1695" spans="1:4" ht="12.75">
      <c r="A1695">
        <v>0.9999996940000087</v>
      </c>
      <c r="B1695">
        <f t="shared" si="52"/>
        <v>4.987391407231761</v>
      </c>
      <c r="C1695">
        <v>4.98739</v>
      </c>
      <c r="D1695">
        <f t="shared" si="53"/>
        <v>6.48739</v>
      </c>
    </row>
    <row r="1696" spans="1:4" ht="12.75">
      <c r="A1696">
        <v>0.9999996950000086</v>
      </c>
      <c r="B1696">
        <f t="shared" si="52"/>
        <v>4.988023981003409</v>
      </c>
      <c r="C1696">
        <v>4.98802</v>
      </c>
      <c r="D1696">
        <f t="shared" si="53"/>
        <v>6.48802</v>
      </c>
    </row>
    <row r="1697" spans="1:4" ht="12.75">
      <c r="A1697">
        <v>0.9999996960000086</v>
      </c>
      <c r="B1697">
        <f t="shared" si="52"/>
        <v>4.9886585570503765</v>
      </c>
      <c r="C1697">
        <v>4.98866</v>
      </c>
      <c r="D1697">
        <f t="shared" si="53"/>
        <v>6.48866</v>
      </c>
    </row>
    <row r="1698" spans="1:4" ht="12.75">
      <c r="A1698">
        <v>0.9999996970000086</v>
      </c>
      <c r="B1698">
        <f t="shared" si="52"/>
        <v>4.989295148345618</v>
      </c>
      <c r="C1698">
        <v>4.9893</v>
      </c>
      <c r="D1698">
        <f t="shared" si="53"/>
        <v>6.4893</v>
      </c>
    </row>
    <row r="1699" spans="1:4" ht="12.75">
      <c r="A1699">
        <v>0.9999996980000085</v>
      </c>
      <c r="B1699">
        <f t="shared" si="52"/>
        <v>4.98993376798936</v>
      </c>
      <c r="C1699">
        <v>4.98993</v>
      </c>
      <c r="D1699">
        <f t="shared" si="53"/>
        <v>6.48993</v>
      </c>
    </row>
    <row r="1700" spans="1:4" ht="12.75">
      <c r="A1700">
        <v>0.9999996990000085</v>
      </c>
      <c r="B1700">
        <f t="shared" si="52"/>
        <v>4.990574429210766</v>
      </c>
      <c r="C1700">
        <v>4.99057</v>
      </c>
      <c r="D1700">
        <f t="shared" si="53"/>
        <v>6.49057</v>
      </c>
    </row>
    <row r="1701" spans="1:4" ht="12.75">
      <c r="A1701">
        <v>0.9999997000000085</v>
      </c>
      <c r="B1701">
        <f t="shared" si="52"/>
        <v>4.991217145369629</v>
      </c>
      <c r="C1701">
        <v>4.99122</v>
      </c>
      <c r="D1701">
        <f t="shared" si="53"/>
        <v>6.49122</v>
      </c>
    </row>
    <row r="1702" spans="1:4" ht="12.75">
      <c r="A1702">
        <v>0.9999997010000085</v>
      </c>
      <c r="B1702">
        <f t="shared" si="52"/>
        <v>4.991861929958125</v>
      </c>
      <c r="C1702">
        <v>4.99186</v>
      </c>
      <c r="D1702">
        <f t="shared" si="53"/>
        <v>6.49186</v>
      </c>
    </row>
    <row r="1703" spans="1:4" ht="12.75">
      <c r="A1703">
        <v>0.9999997020000084</v>
      </c>
      <c r="B1703">
        <f t="shared" si="52"/>
        <v>4.992508796602548</v>
      </c>
      <c r="C1703">
        <v>4.99251</v>
      </c>
      <c r="D1703">
        <f t="shared" si="53"/>
        <v>6.49251</v>
      </c>
    </row>
    <row r="1704" spans="1:4" ht="12.75">
      <c r="A1704">
        <v>0.9999997030000084</v>
      </c>
      <c r="B1704">
        <f t="shared" si="52"/>
        <v>4.993157759065126</v>
      </c>
      <c r="C1704">
        <v>4.99316</v>
      </c>
      <c r="D1704">
        <f t="shared" si="53"/>
        <v>6.49316</v>
      </c>
    </row>
    <row r="1705" spans="1:4" ht="12.75">
      <c r="A1705">
        <v>0.9999997040000084</v>
      </c>
      <c r="B1705">
        <f t="shared" si="52"/>
        <v>4.993808831245816</v>
      </c>
      <c r="C1705">
        <v>4.99381</v>
      </c>
      <c r="D1705">
        <f t="shared" si="53"/>
        <v>6.49381</v>
      </c>
    </row>
    <row r="1706" spans="1:4" ht="12.75">
      <c r="A1706">
        <v>0.9999997050000083</v>
      </c>
      <c r="B1706">
        <f t="shared" si="52"/>
        <v>4.9944620271841575</v>
      </c>
      <c r="C1706">
        <v>4.99446</v>
      </c>
      <c r="D1706">
        <f t="shared" si="53"/>
        <v>6.49446</v>
      </c>
    </row>
    <row r="1707" spans="1:4" ht="12.75">
      <c r="A1707">
        <v>0.9999997060000083</v>
      </c>
      <c r="B1707">
        <f t="shared" si="52"/>
        <v>4.995117361061174</v>
      </c>
      <c r="C1707">
        <v>4.99512</v>
      </c>
      <c r="D1707">
        <f t="shared" si="53"/>
        <v>6.49512</v>
      </c>
    </row>
    <row r="1708" spans="1:4" ht="12.75">
      <c r="A1708">
        <v>0.9999997070000083</v>
      </c>
      <c r="B1708">
        <f t="shared" si="52"/>
        <v>4.995774847201261</v>
      </c>
      <c r="C1708">
        <v>4.99577</v>
      </c>
      <c r="D1708">
        <f t="shared" si="53"/>
        <v>6.49577</v>
      </c>
    </row>
    <row r="1709" spans="1:4" ht="12.75">
      <c r="A1709">
        <v>0.9999997080000083</v>
      </c>
      <c r="B1709">
        <f t="shared" si="52"/>
        <v>4.996434500074141</v>
      </c>
      <c r="C1709">
        <v>4.99643</v>
      </c>
      <c r="D1709">
        <f t="shared" si="53"/>
        <v>6.49643</v>
      </c>
    </row>
    <row r="1710" spans="1:4" ht="12.75">
      <c r="A1710">
        <v>0.9999997090000082</v>
      </c>
      <c r="B1710">
        <f t="shared" si="52"/>
        <v>4.997096334296841</v>
      </c>
      <c r="C1710">
        <v>4.9971</v>
      </c>
      <c r="D1710">
        <f t="shared" si="53"/>
        <v>6.4971</v>
      </c>
    </row>
    <row r="1711" spans="1:4" ht="12.75">
      <c r="A1711">
        <v>0.9999997100000082</v>
      </c>
      <c r="B1711">
        <f t="shared" si="52"/>
        <v>4.997760364635711</v>
      </c>
      <c r="C1711">
        <v>4.99776</v>
      </c>
      <c r="D1711">
        <f t="shared" si="53"/>
        <v>6.49776</v>
      </c>
    </row>
    <row r="1712" spans="1:4" ht="12.75">
      <c r="A1712">
        <v>0.9999997110000082</v>
      </c>
      <c r="B1712">
        <f t="shared" si="52"/>
        <v>4.998426606008459</v>
      </c>
      <c r="C1712">
        <v>4.99843</v>
      </c>
      <c r="D1712">
        <f t="shared" si="53"/>
        <v>6.49843</v>
      </c>
    </row>
    <row r="1713" spans="1:4" ht="12.75">
      <c r="A1713">
        <v>0.9999997120000081</v>
      </c>
      <c r="B1713">
        <f t="shared" si="52"/>
        <v>4.999095073486241</v>
      </c>
      <c r="C1713">
        <v>4.9991</v>
      </c>
      <c r="D1713">
        <f t="shared" si="53"/>
        <v>6.4991</v>
      </c>
    </row>
    <row r="1714" spans="1:4" ht="12.75">
      <c r="A1714">
        <v>0.9999997130000081</v>
      </c>
      <c r="B1714">
        <f t="shared" si="52"/>
        <v>4.9997657822957775</v>
      </c>
      <c r="C1714">
        <v>4.99977</v>
      </c>
      <c r="D1714">
        <f t="shared" si="53"/>
        <v>6.49977</v>
      </c>
    </row>
    <row r="1715" spans="1:4" ht="12.75">
      <c r="A1715">
        <v>0.9999997140000081</v>
      </c>
      <c r="B1715">
        <f t="shared" si="52"/>
        <v>5.000438747821506</v>
      </c>
      <c r="C1715">
        <v>5.00044</v>
      </c>
      <c r="D1715">
        <f t="shared" si="53"/>
        <v>6.50044</v>
      </c>
    </row>
    <row r="1716" spans="1:4" ht="12.75">
      <c r="A1716">
        <v>0.9999997150000081</v>
      </c>
      <c r="B1716">
        <f t="shared" si="52"/>
        <v>5.001113985607777</v>
      </c>
      <c r="C1716">
        <v>5.00111</v>
      </c>
      <c r="D1716">
        <f t="shared" si="53"/>
        <v>6.50111</v>
      </c>
    </row>
    <row r="1717" spans="1:4" ht="12.75">
      <c r="A1717">
        <v>0.999999716000008</v>
      </c>
      <c r="B1717">
        <f t="shared" si="52"/>
        <v>5.001791511361076</v>
      </c>
      <c r="C1717">
        <v>5.00179</v>
      </c>
      <c r="D1717">
        <f t="shared" si="53"/>
        <v>6.50179</v>
      </c>
    </row>
    <row r="1718" spans="1:4" ht="12.75">
      <c r="A1718">
        <v>0.999999717000008</v>
      </c>
      <c r="B1718">
        <f t="shared" si="52"/>
        <v>5.002471340952308</v>
      </c>
      <c r="C1718">
        <v>5.00247</v>
      </c>
      <c r="D1718">
        <f t="shared" si="53"/>
        <v>6.50247</v>
      </c>
    </row>
    <row r="1719" spans="1:4" ht="12.75">
      <c r="A1719">
        <v>0.999999718000008</v>
      </c>
      <c r="B1719">
        <f t="shared" si="52"/>
        <v>5.00315349041909</v>
      </c>
      <c r="C1719">
        <v>5.00315</v>
      </c>
      <c r="D1719">
        <f t="shared" si="53"/>
        <v>6.50315</v>
      </c>
    </row>
    <row r="1720" spans="1:4" ht="12.75">
      <c r="A1720">
        <v>0.999999719000008</v>
      </c>
      <c r="B1720">
        <f t="shared" si="52"/>
        <v>5.003837975968114</v>
      </c>
      <c r="C1720">
        <v>5.00384</v>
      </c>
      <c r="D1720">
        <f t="shared" si="53"/>
        <v>6.50384</v>
      </c>
    </row>
    <row r="1721" spans="1:4" ht="12.75">
      <c r="A1721">
        <v>0.9999997200000079</v>
      </c>
      <c r="B1721">
        <f t="shared" si="52"/>
        <v>5.004524813977533</v>
      </c>
      <c r="C1721">
        <v>5.00452</v>
      </c>
      <c r="D1721">
        <f t="shared" si="53"/>
        <v>6.50452</v>
      </c>
    </row>
    <row r="1722" spans="1:4" ht="12.75">
      <c r="A1722">
        <v>0.9999997210000079</v>
      </c>
      <c r="B1722">
        <f t="shared" si="52"/>
        <v>5.005214020999395</v>
      </c>
      <c r="C1722">
        <v>5.00521</v>
      </c>
      <c r="D1722">
        <f t="shared" si="53"/>
        <v>6.50521</v>
      </c>
    </row>
    <row r="1723" spans="1:4" ht="12.75">
      <c r="A1723">
        <v>0.9999997220000079</v>
      </c>
      <c r="B1723">
        <f t="shared" si="52"/>
        <v>5.005905613762123</v>
      </c>
      <c r="C1723">
        <v>5.00591</v>
      </c>
      <c r="D1723">
        <f t="shared" si="53"/>
        <v>6.50591</v>
      </c>
    </row>
    <row r="1724" spans="1:4" ht="12.75">
      <c r="A1724">
        <v>0.9999997230000078</v>
      </c>
      <c r="B1724">
        <f t="shared" si="52"/>
        <v>5.006599609173037</v>
      </c>
      <c r="C1724">
        <v>5.0066</v>
      </c>
      <c r="D1724">
        <f t="shared" si="53"/>
        <v>6.5066</v>
      </c>
    </row>
    <row r="1725" spans="1:4" ht="12.75">
      <c r="A1725">
        <v>0.9999997240000078</v>
      </c>
      <c r="B1725">
        <f t="shared" si="52"/>
        <v>5.007296024320919</v>
      </c>
      <c r="C1725">
        <v>5.0073</v>
      </c>
      <c r="D1725">
        <f t="shared" si="53"/>
        <v>6.5073</v>
      </c>
    </row>
    <row r="1726" spans="1:4" ht="12.75">
      <c r="A1726">
        <v>0.9999997250000078</v>
      </c>
      <c r="B1726">
        <f t="shared" si="52"/>
        <v>5.007994876478632</v>
      </c>
      <c r="C1726">
        <v>5.00799</v>
      </c>
      <c r="D1726">
        <f t="shared" si="53"/>
        <v>6.50799</v>
      </c>
    </row>
    <row r="1727" spans="1:4" ht="12.75">
      <c r="A1727">
        <v>0.9999997260000077</v>
      </c>
      <c r="B1727">
        <f t="shared" si="52"/>
        <v>5.008696183105773</v>
      </c>
      <c r="C1727">
        <v>5.0087</v>
      </c>
      <c r="D1727">
        <f t="shared" si="53"/>
        <v>6.5087</v>
      </c>
    </row>
    <row r="1728" spans="1:4" ht="12.75">
      <c r="A1728">
        <v>0.9999997270000077</v>
      </c>
      <c r="B1728">
        <f t="shared" si="52"/>
        <v>5.00939996185139</v>
      </c>
      <c r="C1728">
        <v>5.0094</v>
      </c>
      <c r="D1728">
        <f t="shared" si="53"/>
        <v>6.5094</v>
      </c>
    </row>
    <row r="1729" spans="1:4" ht="12.75">
      <c r="A1729">
        <v>0.9999997280000077</v>
      </c>
      <c r="B1729">
        <f aca="true" t="shared" si="54" ref="B1729:B1792">NORMSINV(A1729)</f>
        <v>5.010106230556737</v>
      </c>
      <c r="C1729">
        <v>5.01011</v>
      </c>
      <c r="D1729">
        <f aca="true" t="shared" si="55" ref="D1729:D1792">C1729+1.5</f>
        <v>6.51011</v>
      </c>
    </row>
    <row r="1730" spans="1:4" ht="12.75">
      <c r="A1730">
        <v>0.9999997290000077</v>
      </c>
      <c r="B1730">
        <f t="shared" si="54"/>
        <v>5.010815007258088</v>
      </c>
      <c r="C1730">
        <v>5.01082</v>
      </c>
      <c r="D1730">
        <f t="shared" si="55"/>
        <v>6.51082</v>
      </c>
    </row>
    <row r="1731" spans="1:4" ht="12.75">
      <c r="A1731">
        <v>0.9999997300000076</v>
      </c>
      <c r="B1731">
        <f t="shared" si="54"/>
        <v>5.0115263101895895</v>
      </c>
      <c r="C1731">
        <v>5.01153</v>
      </c>
      <c r="D1731">
        <f t="shared" si="55"/>
        <v>6.51153</v>
      </c>
    </row>
    <row r="1732" spans="1:4" ht="12.75">
      <c r="A1732">
        <v>0.9999997310000076</v>
      </c>
      <c r="B1732">
        <f t="shared" si="54"/>
        <v>5.012240157786176</v>
      </c>
      <c r="C1732">
        <v>5.01224</v>
      </c>
      <c r="D1732">
        <f t="shared" si="55"/>
        <v>6.51224</v>
      </c>
    </row>
    <row r="1733" spans="1:4" ht="12.75">
      <c r="A1733">
        <v>0.9999997320000076</v>
      </c>
      <c r="B1733">
        <f t="shared" si="54"/>
        <v>5.012956568686556</v>
      </c>
      <c r="C1733">
        <v>5.01296</v>
      </c>
      <c r="D1733">
        <f t="shared" si="55"/>
        <v>6.51296</v>
      </c>
    </row>
    <row r="1734" spans="1:4" ht="12.75">
      <c r="A1734">
        <v>0.9999997330000076</v>
      </c>
      <c r="B1734">
        <f t="shared" si="54"/>
        <v>5.013675561736192</v>
      </c>
      <c r="C1734">
        <v>5.01368</v>
      </c>
      <c r="D1734">
        <f t="shared" si="55"/>
        <v>6.51368</v>
      </c>
    </row>
    <row r="1735" spans="1:4" ht="12.75">
      <c r="A1735">
        <v>0.9999997340000075</v>
      </c>
      <c r="B1735">
        <f t="shared" si="54"/>
        <v>5.014397155990438</v>
      </c>
      <c r="C1735">
        <v>5.0144</v>
      </c>
      <c r="D1735">
        <f t="shared" si="55"/>
        <v>6.5144</v>
      </c>
    </row>
    <row r="1736" spans="1:4" ht="12.75">
      <c r="A1736">
        <v>0.9999997350000075</v>
      </c>
      <c r="B1736">
        <f t="shared" si="54"/>
        <v>5.015121370717622</v>
      </c>
      <c r="C1736">
        <v>5.01512</v>
      </c>
      <c r="D1736">
        <f t="shared" si="55"/>
        <v>6.51512</v>
      </c>
    </row>
    <row r="1737" spans="1:4" ht="12.75">
      <c r="A1737">
        <v>0.9999997360000075</v>
      </c>
      <c r="B1737">
        <f t="shared" si="54"/>
        <v>5.015848225402274</v>
      </c>
      <c r="C1737">
        <v>5.01585</v>
      </c>
      <c r="D1737">
        <f t="shared" si="55"/>
        <v>6.51585</v>
      </c>
    </row>
    <row r="1738" spans="1:4" ht="12.75">
      <c r="A1738">
        <v>0.9999997370000074</v>
      </c>
      <c r="B1738">
        <f t="shared" si="54"/>
        <v>5.016577739748372</v>
      </c>
      <c r="C1738">
        <v>5.01658</v>
      </c>
      <c r="D1738">
        <f t="shared" si="55"/>
        <v>6.51658</v>
      </c>
    </row>
    <row r="1739" spans="1:4" ht="12.75">
      <c r="A1739">
        <v>0.9999997380000074</v>
      </c>
      <c r="B1739">
        <f t="shared" si="54"/>
        <v>5.017309933682655</v>
      </c>
      <c r="C1739">
        <v>5.01731</v>
      </c>
      <c r="D1739">
        <f t="shared" si="55"/>
        <v>6.51731</v>
      </c>
    </row>
    <row r="1740" spans="1:4" ht="12.75">
      <c r="A1740">
        <v>0.9999997390000074</v>
      </c>
      <c r="B1740">
        <f t="shared" si="54"/>
        <v>5.01804482735802</v>
      </c>
      <c r="C1740">
        <v>5.01804</v>
      </c>
      <c r="D1740">
        <f t="shared" si="55"/>
        <v>6.51804</v>
      </c>
    </row>
    <row r="1741" spans="1:4" ht="12.75">
      <c r="A1741">
        <v>0.9999997400000074</v>
      </c>
      <c r="B1741">
        <f t="shared" si="54"/>
        <v>5.018782441156944</v>
      </c>
      <c r="C1741">
        <v>5.01878</v>
      </c>
      <c r="D1741">
        <f t="shared" si="55"/>
        <v>6.51878</v>
      </c>
    </row>
    <row r="1742" spans="1:4" ht="12.75">
      <c r="A1742">
        <v>0.9999997410000073</v>
      </c>
      <c r="B1742">
        <f t="shared" si="54"/>
        <v>5.019522795695011</v>
      </c>
      <c r="C1742">
        <v>5.01952</v>
      </c>
      <c r="D1742">
        <f t="shared" si="55"/>
        <v>6.51952</v>
      </c>
    </row>
    <row r="1743" spans="1:4" ht="12.75">
      <c r="A1743">
        <v>0.9999997420000073</v>
      </c>
      <c r="B1743">
        <f t="shared" si="54"/>
        <v>5.0202659118244854</v>
      </c>
      <c r="C1743">
        <v>5.02027</v>
      </c>
      <c r="D1743">
        <f t="shared" si="55"/>
        <v>6.52027</v>
      </c>
    </row>
    <row r="1744" spans="1:4" ht="12.75">
      <c r="A1744">
        <v>0.9999997430000073</v>
      </c>
      <c r="B1744">
        <f t="shared" si="54"/>
        <v>5.021011810637962</v>
      </c>
      <c r="C1744">
        <v>5.02101</v>
      </c>
      <c r="D1744">
        <f t="shared" si="55"/>
        <v>6.52101</v>
      </c>
    </row>
    <row r="1745" spans="1:4" ht="12.75">
      <c r="A1745">
        <v>0.9999997440000072</v>
      </c>
      <c r="B1745">
        <f t="shared" si="54"/>
        <v>5.021760513472083</v>
      </c>
      <c r="C1745">
        <v>5.02176</v>
      </c>
      <c r="D1745">
        <f t="shared" si="55"/>
        <v>6.52176</v>
      </c>
    </row>
    <row r="1746" spans="1:4" ht="12.75">
      <c r="A1746">
        <v>0.9999997450000072</v>
      </c>
      <c r="B1746">
        <f t="shared" si="54"/>
        <v>5.022512041911323</v>
      </c>
      <c r="C1746">
        <v>5.02251</v>
      </c>
      <c r="D1746">
        <f t="shared" si="55"/>
        <v>6.52251</v>
      </c>
    </row>
    <row r="1747" spans="1:4" ht="12.75">
      <c r="A1747">
        <v>0.9999997460000072</v>
      </c>
      <c r="B1747">
        <f t="shared" si="54"/>
        <v>5.023266417791866</v>
      </c>
      <c r="C1747">
        <v>5.02327</v>
      </c>
      <c r="D1747">
        <f t="shared" si="55"/>
        <v>6.52327</v>
      </c>
    </row>
    <row r="1748" spans="1:4" ht="12.75">
      <c r="A1748">
        <v>0.9999997470000072</v>
      </c>
      <c r="B1748">
        <f t="shared" si="54"/>
        <v>5.024023663205529</v>
      </c>
      <c r="C1748">
        <v>5.02402</v>
      </c>
      <c r="D1748">
        <f t="shared" si="55"/>
        <v>6.52402</v>
      </c>
    </row>
    <row r="1749" spans="1:4" ht="12.75">
      <c r="A1749">
        <v>0.9999997480000071</v>
      </c>
      <c r="B1749">
        <f t="shared" si="54"/>
        <v>5.024783800503797</v>
      </c>
      <c r="C1749">
        <v>5.02478</v>
      </c>
      <c r="D1749">
        <f t="shared" si="55"/>
        <v>6.52478</v>
      </c>
    </row>
    <row r="1750" spans="1:4" ht="12.75">
      <c r="A1750">
        <v>0.9999997490000071</v>
      </c>
      <c r="B1750">
        <f t="shared" si="54"/>
        <v>5.025546852301907</v>
      </c>
      <c r="C1750">
        <v>5.02555</v>
      </c>
      <c r="D1750">
        <f t="shared" si="55"/>
        <v>6.52555</v>
      </c>
    </row>
    <row r="1751" spans="1:4" ht="12.75">
      <c r="A1751">
        <v>0.9999997500000071</v>
      </c>
      <c r="B1751">
        <f t="shared" si="54"/>
        <v>5.026312841483036</v>
      </c>
      <c r="C1751">
        <v>5.02631</v>
      </c>
      <c r="D1751">
        <f t="shared" si="55"/>
        <v>6.52631</v>
      </c>
    </row>
    <row r="1752" spans="1:4" ht="12.75">
      <c r="A1752">
        <v>0.999999751000007</v>
      </c>
      <c r="B1752">
        <f t="shared" si="54"/>
        <v>5.027081791202555</v>
      </c>
      <c r="C1752">
        <v>5.02708</v>
      </c>
      <c r="D1752">
        <f t="shared" si="55"/>
        <v>6.52708</v>
      </c>
    </row>
    <row r="1753" spans="1:4" ht="12.75">
      <c r="A1753">
        <v>0.999999752000007</v>
      </c>
      <c r="B1753">
        <f t="shared" si="54"/>
        <v>5.027853724892377</v>
      </c>
      <c r="C1753">
        <v>5.02785</v>
      </c>
      <c r="D1753">
        <f t="shared" si="55"/>
        <v>6.52785</v>
      </c>
    </row>
    <row r="1754" spans="1:4" ht="12.75">
      <c r="A1754">
        <v>0.999999753000007</v>
      </c>
      <c r="B1754">
        <f t="shared" si="54"/>
        <v>5.0286286662654</v>
      </c>
      <c r="C1754">
        <v>5.02863</v>
      </c>
      <c r="D1754">
        <f t="shared" si="55"/>
        <v>6.52863</v>
      </c>
    </row>
    <row r="1755" spans="1:4" ht="12.75">
      <c r="A1755">
        <v>0.999999754000007</v>
      </c>
      <c r="B1755">
        <f t="shared" si="54"/>
        <v>5.029406639320017</v>
      </c>
      <c r="C1755">
        <v>5.02941</v>
      </c>
      <c r="D1755">
        <f t="shared" si="55"/>
        <v>6.52941</v>
      </c>
    </row>
    <row r="1756" spans="1:4" ht="12.75">
      <c r="A1756">
        <v>0.9999997550000069</v>
      </c>
      <c r="B1756">
        <f t="shared" si="54"/>
        <v>5.03018766834474</v>
      </c>
      <c r="C1756">
        <v>5.03019</v>
      </c>
      <c r="D1756">
        <f t="shared" si="55"/>
        <v>6.53019</v>
      </c>
    </row>
    <row r="1757" spans="1:4" ht="12.75">
      <c r="A1757">
        <v>0.9999997560000069</v>
      </c>
      <c r="B1757">
        <f t="shared" si="54"/>
        <v>5.030971777922911</v>
      </c>
      <c r="C1757">
        <v>5.03097</v>
      </c>
      <c r="D1757">
        <f t="shared" si="55"/>
        <v>6.53097</v>
      </c>
    </row>
    <row r="1758" spans="1:4" ht="12.75">
      <c r="A1758">
        <v>0.9999997570000069</v>
      </c>
      <c r="B1758">
        <f t="shared" si="54"/>
        <v>5.031758992937495</v>
      </c>
      <c r="C1758">
        <v>5.03176</v>
      </c>
      <c r="D1758">
        <f t="shared" si="55"/>
        <v>6.53176</v>
      </c>
    </row>
    <row r="1759" spans="1:4" ht="12.75">
      <c r="A1759">
        <v>0.9999997580000068</v>
      </c>
      <c r="B1759">
        <f t="shared" si="54"/>
        <v>5.032549338575999</v>
      </c>
      <c r="C1759">
        <v>5.03255</v>
      </c>
      <c r="D1759">
        <f t="shared" si="55"/>
        <v>6.53255</v>
      </c>
    </row>
    <row r="1760" spans="1:4" ht="12.75">
      <c r="A1760">
        <v>0.9999997590000068</v>
      </c>
      <c r="B1760">
        <f t="shared" si="54"/>
        <v>5.033342840335461</v>
      </c>
      <c r="C1760">
        <v>5.03334</v>
      </c>
      <c r="D1760">
        <f t="shared" si="55"/>
        <v>6.53334</v>
      </c>
    </row>
    <row r="1761" spans="1:4" ht="12.75">
      <c r="A1761">
        <v>0.9999997600000068</v>
      </c>
      <c r="B1761">
        <f t="shared" si="54"/>
        <v>5.034139524027569</v>
      </c>
      <c r="C1761">
        <v>5.03414</v>
      </c>
      <c r="D1761">
        <f t="shared" si="55"/>
        <v>6.53414</v>
      </c>
    </row>
    <row r="1762" spans="1:4" ht="12.75">
      <c r="A1762">
        <v>0.9999997610000068</v>
      </c>
      <c r="B1762">
        <f t="shared" si="54"/>
        <v>5.034939415783874</v>
      </c>
      <c r="C1762">
        <v>5.03494</v>
      </c>
      <c r="D1762">
        <f t="shared" si="55"/>
        <v>6.53494</v>
      </c>
    </row>
    <row r="1763" spans="1:4" ht="12.75">
      <c r="A1763">
        <v>0.9999997620000067</v>
      </c>
      <c r="B1763">
        <f t="shared" si="54"/>
        <v>5.035742542061102</v>
      </c>
      <c r="C1763">
        <v>5.03574</v>
      </c>
      <c r="D1763">
        <f t="shared" si="55"/>
        <v>6.53574</v>
      </c>
    </row>
    <row r="1764" spans="1:4" ht="12.75">
      <c r="A1764">
        <v>0.9999997630000067</v>
      </c>
      <c r="B1764">
        <f t="shared" si="54"/>
        <v>5.0365489296465995</v>
      </c>
      <c r="C1764">
        <v>5.03655</v>
      </c>
      <c r="D1764">
        <f t="shared" si="55"/>
        <v>6.53655</v>
      </c>
    </row>
    <row r="1765" spans="1:4" ht="12.75">
      <c r="A1765">
        <v>0.9999997640000067</v>
      </c>
      <c r="B1765">
        <f t="shared" si="54"/>
        <v>5.037358605663875</v>
      </c>
      <c r="C1765">
        <v>5.03736</v>
      </c>
      <c r="D1765">
        <f t="shared" si="55"/>
        <v>6.53736</v>
      </c>
    </row>
    <row r="1766" spans="1:4" ht="12.75">
      <c r="A1766">
        <v>0.9999997650000066</v>
      </c>
      <c r="B1766">
        <f t="shared" si="54"/>
        <v>5.038171597578268</v>
      </c>
      <c r="C1766">
        <v>5.03817</v>
      </c>
      <c r="D1766">
        <f t="shared" si="55"/>
        <v>6.53817</v>
      </c>
    </row>
    <row r="1767" spans="1:4" ht="12.75">
      <c r="A1767">
        <v>0.9999997660000066</v>
      </c>
      <c r="B1767">
        <f t="shared" si="54"/>
        <v>5.0389879332027245</v>
      </c>
      <c r="C1767">
        <v>5.03899</v>
      </c>
      <c r="D1767">
        <f t="shared" si="55"/>
        <v>6.53899</v>
      </c>
    </row>
    <row r="1768" spans="1:4" ht="12.75">
      <c r="A1768">
        <v>0.9999997670000066</v>
      </c>
      <c r="B1768">
        <f t="shared" si="54"/>
        <v>5.03980764070372</v>
      </c>
      <c r="C1768">
        <v>5.03981</v>
      </c>
      <c r="D1768">
        <f t="shared" si="55"/>
        <v>6.53981</v>
      </c>
    </row>
    <row r="1769" spans="1:4" ht="12.75">
      <c r="A1769">
        <v>0.9999997680000066</v>
      </c>
      <c r="B1769">
        <f t="shared" si="54"/>
        <v>5.040630748607283</v>
      </c>
      <c r="C1769">
        <v>5.04063</v>
      </c>
      <c r="D1769">
        <f t="shared" si="55"/>
        <v>6.54063</v>
      </c>
    </row>
    <row r="1770" spans="1:4" ht="12.75">
      <c r="A1770">
        <v>0.9999997690000065</v>
      </c>
      <c r="B1770">
        <f t="shared" si="54"/>
        <v>5.041457285805157</v>
      </c>
      <c r="C1770">
        <v>5.04146</v>
      </c>
      <c r="D1770">
        <f t="shared" si="55"/>
        <v>6.54146</v>
      </c>
    </row>
    <row r="1771" spans="1:4" ht="12.75">
      <c r="A1771">
        <v>0.9999997700000065</v>
      </c>
      <c r="B1771">
        <f t="shared" si="54"/>
        <v>5.042287281561107</v>
      </c>
      <c r="C1771">
        <v>5.04229</v>
      </c>
      <c r="D1771">
        <f t="shared" si="55"/>
        <v>6.54229</v>
      </c>
    </row>
    <row r="1772" spans="1:4" ht="12.75">
      <c r="A1772">
        <v>0.9999997710000065</v>
      </c>
      <c r="B1772">
        <f t="shared" si="54"/>
        <v>5.043120765517345</v>
      </c>
      <c r="C1772">
        <v>5.04312</v>
      </c>
      <c r="D1772">
        <f t="shared" si="55"/>
        <v>6.54312</v>
      </c>
    </row>
    <row r="1773" spans="1:4" ht="12.75">
      <c r="A1773">
        <v>0.9999997720000064</v>
      </c>
      <c r="B1773">
        <f t="shared" si="54"/>
        <v>5.043957767701105</v>
      </c>
      <c r="C1773">
        <v>5.04396</v>
      </c>
      <c r="D1773">
        <f t="shared" si="55"/>
        <v>6.54396</v>
      </c>
    </row>
    <row r="1774" spans="1:4" ht="12.75">
      <c r="A1774">
        <v>0.9999997730000064</v>
      </c>
      <c r="B1774">
        <f t="shared" si="54"/>
        <v>5.0447983185313605</v>
      </c>
      <c r="C1774">
        <v>5.0448</v>
      </c>
      <c r="D1774">
        <f t="shared" si="55"/>
        <v>6.5448</v>
      </c>
    </row>
    <row r="1775" spans="1:4" ht="12.75">
      <c r="A1775">
        <v>0.9999997740000064</v>
      </c>
      <c r="B1775">
        <f t="shared" si="54"/>
        <v>5.045642448825682</v>
      </c>
      <c r="C1775">
        <v>5.04564</v>
      </c>
      <c r="D1775">
        <f t="shared" si="55"/>
        <v>6.54564</v>
      </c>
    </row>
    <row r="1776" spans="1:4" ht="12.75">
      <c r="A1776">
        <v>0.9999997750000064</v>
      </c>
      <c r="B1776">
        <f t="shared" si="54"/>
        <v>5.046490189807267</v>
      </c>
      <c r="C1776">
        <v>5.04649</v>
      </c>
      <c r="D1776">
        <f t="shared" si="55"/>
        <v>6.54649</v>
      </c>
    </row>
    <row r="1777" spans="1:4" ht="12.75">
      <c r="A1777">
        <v>0.9999997760000063</v>
      </c>
      <c r="B1777">
        <f t="shared" si="54"/>
        <v>5.0473415731120905</v>
      </c>
      <c r="C1777">
        <v>5.04734</v>
      </c>
      <c r="D1777">
        <f t="shared" si="55"/>
        <v>6.54734</v>
      </c>
    </row>
    <row r="1778" spans="1:4" ht="12.75">
      <c r="A1778">
        <v>0.9999997770000063</v>
      </c>
      <c r="B1778">
        <f t="shared" si="54"/>
        <v>5.048196630796253</v>
      </c>
      <c r="C1778">
        <v>5.0482</v>
      </c>
      <c r="D1778">
        <f t="shared" si="55"/>
        <v>6.5482</v>
      </c>
    </row>
    <row r="1779" spans="1:4" ht="12.75">
      <c r="A1779">
        <v>0.9999997780000063</v>
      </c>
      <c r="B1779">
        <f t="shared" si="54"/>
        <v>5.04905539534346</v>
      </c>
      <c r="C1779">
        <v>5.04906</v>
      </c>
      <c r="D1779">
        <f t="shared" si="55"/>
        <v>6.54906</v>
      </c>
    </row>
    <row r="1780" spans="1:4" ht="12.75">
      <c r="A1780">
        <v>0.9999997790000063</v>
      </c>
      <c r="B1780">
        <f t="shared" si="54"/>
        <v>5.049917899672692</v>
      </c>
      <c r="C1780">
        <v>5.04992</v>
      </c>
      <c r="D1780">
        <f t="shared" si="55"/>
        <v>6.54992</v>
      </c>
    </row>
    <row r="1781" spans="1:4" ht="12.75">
      <c r="A1781">
        <v>0.9999997800000062</v>
      </c>
      <c r="B1781">
        <f t="shared" si="54"/>
        <v>5.050784177146038</v>
      </c>
      <c r="C1781">
        <v>5.05078</v>
      </c>
      <c r="D1781">
        <f t="shared" si="55"/>
        <v>6.55078</v>
      </c>
    </row>
    <row r="1782" spans="1:4" ht="12.75">
      <c r="A1782">
        <v>0.9999997810000062</v>
      </c>
      <c r="B1782">
        <f t="shared" si="54"/>
        <v>5.051654261576698</v>
      </c>
      <c r="C1782">
        <v>5.05165</v>
      </c>
      <c r="D1782">
        <f t="shared" si="55"/>
        <v>6.55165</v>
      </c>
    </row>
    <row r="1783" spans="1:4" ht="12.75">
      <c r="A1783">
        <v>0.9999997820000062</v>
      </c>
      <c r="B1783">
        <f t="shared" si="54"/>
        <v>5.052528187237194</v>
      </c>
      <c r="C1783">
        <v>5.05253</v>
      </c>
      <c r="D1783">
        <f t="shared" si="55"/>
        <v>6.55253</v>
      </c>
    </row>
    <row r="1784" spans="1:4" ht="12.75">
      <c r="A1784">
        <v>0.9999997830000061</v>
      </c>
      <c r="B1784">
        <f t="shared" si="54"/>
        <v>5.053405988867733</v>
      </c>
      <c r="C1784">
        <v>5.05341</v>
      </c>
      <c r="D1784">
        <f t="shared" si="55"/>
        <v>6.55341</v>
      </c>
    </row>
    <row r="1785" spans="1:4" ht="12.75">
      <c r="A1785">
        <v>0.9999997840000061</v>
      </c>
      <c r="B1785">
        <f t="shared" si="54"/>
        <v>5.054287701684786</v>
      </c>
      <c r="C1785">
        <v>5.05429</v>
      </c>
      <c r="D1785">
        <f t="shared" si="55"/>
        <v>6.55429</v>
      </c>
    </row>
    <row r="1786" spans="1:4" ht="12.75">
      <c r="A1786">
        <v>0.9999997850000061</v>
      </c>
      <c r="B1786">
        <f t="shared" si="54"/>
        <v>5.055173361389875</v>
      </c>
      <c r="C1786">
        <v>5.05517</v>
      </c>
      <c r="D1786">
        <f t="shared" si="55"/>
        <v>6.55517</v>
      </c>
    </row>
    <row r="1787" spans="1:4" ht="12.75">
      <c r="A1787">
        <v>0.999999786000006</v>
      </c>
      <c r="B1787">
        <f t="shared" si="54"/>
        <v>5.056063004178516</v>
      </c>
      <c r="C1787">
        <v>5.05606</v>
      </c>
      <c r="D1787">
        <f t="shared" si="55"/>
        <v>6.55606</v>
      </c>
    </row>
    <row r="1788" spans="1:4" ht="12.75">
      <c r="A1788">
        <v>0.999999787000006</v>
      </c>
      <c r="B1788">
        <f t="shared" si="54"/>
        <v>5.056956666749431</v>
      </c>
      <c r="C1788">
        <v>5.05696</v>
      </c>
      <c r="D1788">
        <f t="shared" si="55"/>
        <v>6.55696</v>
      </c>
    </row>
    <row r="1789" spans="1:4" ht="12.75">
      <c r="A1789">
        <v>0.999999788000006</v>
      </c>
      <c r="B1789">
        <f t="shared" si="54"/>
        <v>5.057854386313926</v>
      </c>
      <c r="C1789">
        <v>5.05785</v>
      </c>
      <c r="D1789">
        <f t="shared" si="55"/>
        <v>6.55785</v>
      </c>
    </row>
    <row r="1790" spans="1:4" ht="12.75">
      <c r="A1790">
        <v>0.999999789000006</v>
      </c>
      <c r="B1790">
        <f t="shared" si="54"/>
        <v>5.058756200605525</v>
      </c>
      <c r="C1790">
        <v>5.05876</v>
      </c>
      <c r="D1790">
        <f t="shared" si="55"/>
        <v>6.55876</v>
      </c>
    </row>
    <row r="1791" spans="1:4" ht="12.75">
      <c r="A1791">
        <v>0.9999997900000059</v>
      </c>
      <c r="B1791">
        <f t="shared" si="54"/>
        <v>5.059662147889805</v>
      </c>
      <c r="C1791">
        <v>5.05966</v>
      </c>
      <c r="D1791">
        <f t="shared" si="55"/>
        <v>6.55966</v>
      </c>
    </row>
    <row r="1792" spans="1:4" ht="12.75">
      <c r="A1792">
        <v>0.9999997910000059</v>
      </c>
      <c r="B1792">
        <f t="shared" si="54"/>
        <v>5.060572266974477</v>
      </c>
      <c r="C1792">
        <v>5.06057</v>
      </c>
      <c r="D1792">
        <f t="shared" si="55"/>
        <v>6.56057</v>
      </c>
    </row>
    <row r="1793" spans="1:4" ht="12.75">
      <c r="A1793">
        <v>0.9999997920000059</v>
      </c>
      <c r="B1793">
        <f aca="true" t="shared" si="56" ref="B1793:B1856">NORMSINV(A1793)</f>
        <v>5.061486597219709</v>
      </c>
      <c r="C1793">
        <v>5.06149</v>
      </c>
      <c r="D1793">
        <f aca="true" t="shared" si="57" ref="D1793:D1856">C1793+1.5</f>
        <v>6.56149</v>
      </c>
    </row>
    <row r="1794" spans="1:4" ht="12.75">
      <c r="A1794">
        <v>0.9999997930000059</v>
      </c>
      <c r="B1794">
        <f t="shared" si="56"/>
        <v>5.06240517854869</v>
      </c>
      <c r="C1794">
        <v>5.06241</v>
      </c>
      <c r="D1794">
        <f t="shared" si="57"/>
        <v>6.56241</v>
      </c>
    </row>
    <row r="1795" spans="1:4" ht="12.75">
      <c r="A1795">
        <v>0.9999997940000058</v>
      </c>
      <c r="B1795">
        <f t="shared" si="56"/>
        <v>5.063328051458449</v>
      </c>
      <c r="C1795">
        <v>5.06333</v>
      </c>
      <c r="D1795">
        <f t="shared" si="57"/>
        <v>6.56333</v>
      </c>
    </row>
    <row r="1796" spans="1:4" ht="12.75">
      <c r="A1796">
        <v>0.9999997950000058</v>
      </c>
      <c r="B1796">
        <f t="shared" si="56"/>
        <v>5.064255257030944</v>
      </c>
      <c r="C1796">
        <v>5.06426</v>
      </c>
      <c r="D1796">
        <f t="shared" si="57"/>
        <v>6.56426</v>
      </c>
    </row>
    <row r="1797" spans="1:4" ht="12.75">
      <c r="A1797">
        <v>0.9999997960000058</v>
      </c>
      <c r="B1797">
        <f t="shared" si="56"/>
        <v>5.065186836944409</v>
      </c>
      <c r="C1797">
        <v>5.06519</v>
      </c>
      <c r="D1797">
        <f t="shared" si="57"/>
        <v>6.56519</v>
      </c>
    </row>
    <row r="1798" spans="1:4" ht="12.75">
      <c r="A1798">
        <v>0.9999997970000057</v>
      </c>
      <c r="B1798">
        <f t="shared" si="56"/>
        <v>5.066122833484974</v>
      </c>
      <c r="C1798">
        <v>5.06612</v>
      </c>
      <c r="D1798">
        <f t="shared" si="57"/>
        <v>6.56612</v>
      </c>
    </row>
    <row r="1799" spans="1:4" ht="12.75">
      <c r="A1799">
        <v>0.9999997980000057</v>
      </c>
      <c r="B1799">
        <f t="shared" si="56"/>
        <v>5.067063289558601</v>
      </c>
      <c r="C1799">
        <v>5.06706</v>
      </c>
      <c r="D1799">
        <f t="shared" si="57"/>
        <v>6.56706</v>
      </c>
    </row>
    <row r="1800" spans="1:4" ht="12.75">
      <c r="A1800">
        <v>0.9999997990000057</v>
      </c>
      <c r="B1800">
        <f t="shared" si="56"/>
        <v>5.068008248703272</v>
      </c>
      <c r="C1800">
        <v>5.06801</v>
      </c>
      <c r="D1800">
        <f t="shared" si="57"/>
        <v>6.56801</v>
      </c>
    </row>
    <row r="1801" spans="1:4" ht="12.75">
      <c r="A1801">
        <v>0.9999998000000057</v>
      </c>
      <c r="B1801">
        <f t="shared" si="56"/>
        <v>5.068957755101511</v>
      </c>
      <c r="C1801">
        <v>5.06896</v>
      </c>
      <c r="D1801">
        <f t="shared" si="57"/>
        <v>6.56896</v>
      </c>
    </row>
    <row r="1802" spans="1:4" ht="12.75">
      <c r="A1802">
        <v>0.9999998010000056</v>
      </c>
      <c r="B1802">
        <f t="shared" si="56"/>
        <v>5.0699118535932</v>
      </c>
      <c r="C1802">
        <v>5.06991</v>
      </c>
      <c r="D1802">
        <f t="shared" si="57"/>
        <v>6.56991</v>
      </c>
    </row>
    <row r="1803" spans="1:4" ht="12.75">
      <c r="A1803">
        <v>0.9999998020000056</v>
      </c>
      <c r="B1803">
        <f t="shared" si="56"/>
        <v>5.070870589688723</v>
      </c>
      <c r="C1803">
        <v>5.07087</v>
      </c>
      <c r="D1803">
        <f t="shared" si="57"/>
        <v>6.57087</v>
      </c>
    </row>
    <row r="1804" spans="1:4" ht="12.75">
      <c r="A1804">
        <v>0.9999998030000056</v>
      </c>
      <c r="B1804">
        <f t="shared" si="56"/>
        <v>5.071834009582448</v>
      </c>
      <c r="C1804">
        <v>5.07183</v>
      </c>
      <c r="D1804">
        <f t="shared" si="57"/>
        <v>6.57183</v>
      </c>
    </row>
    <row r="1805" spans="1:4" ht="12.75">
      <c r="A1805">
        <v>0.9999998040000055</v>
      </c>
      <c r="B1805">
        <f t="shared" si="56"/>
        <v>5.0728021601665345</v>
      </c>
      <c r="C1805">
        <v>5.0728</v>
      </c>
      <c r="D1805">
        <f t="shared" si="57"/>
        <v>6.5728</v>
      </c>
    </row>
    <row r="1806" spans="1:4" ht="12.75">
      <c r="A1806">
        <v>0.9999998050000055</v>
      </c>
      <c r="B1806">
        <f t="shared" si="56"/>
        <v>5.073775089045094</v>
      </c>
      <c r="C1806">
        <v>5.07378</v>
      </c>
      <c r="D1806">
        <f t="shared" si="57"/>
        <v>6.57378</v>
      </c>
    </row>
    <row r="1807" spans="1:4" ht="12.75">
      <c r="A1807">
        <v>0.9999998060000055</v>
      </c>
      <c r="B1807">
        <f t="shared" si="56"/>
        <v>5.074752844548733</v>
      </c>
      <c r="C1807">
        <v>5.07475</v>
      </c>
      <c r="D1807">
        <f t="shared" si="57"/>
        <v>6.57475</v>
      </c>
    </row>
    <row r="1808" spans="1:4" ht="12.75">
      <c r="A1808">
        <v>0.9999998070000055</v>
      </c>
      <c r="B1808">
        <f t="shared" si="56"/>
        <v>5.075735475749436</v>
      </c>
      <c r="C1808">
        <v>5.07574</v>
      </c>
      <c r="D1808">
        <f t="shared" si="57"/>
        <v>6.57574</v>
      </c>
    </row>
    <row r="1809" spans="1:4" ht="12.75">
      <c r="A1809">
        <v>0.9999998080000054</v>
      </c>
      <c r="B1809">
        <f t="shared" si="56"/>
        <v>5.076723032475869</v>
      </c>
      <c r="C1809">
        <v>5.07672</v>
      </c>
      <c r="D1809">
        <f t="shared" si="57"/>
        <v>6.57672</v>
      </c>
    </row>
    <row r="1810" spans="1:4" ht="12.75">
      <c r="A1810">
        <v>0.9999998090000054</v>
      </c>
      <c r="B1810">
        <f t="shared" si="56"/>
        <v>5.077715565329047</v>
      </c>
      <c r="C1810">
        <v>5.07772</v>
      </c>
      <c r="D1810">
        <f t="shared" si="57"/>
        <v>6.57772</v>
      </c>
    </row>
    <row r="1811" spans="1:4" ht="12.75">
      <c r="A1811">
        <v>0.9999998100000054</v>
      </c>
      <c r="B1811">
        <f t="shared" si="56"/>
        <v>5.078713125698435</v>
      </c>
      <c r="C1811">
        <v>5.07871</v>
      </c>
      <c r="D1811">
        <f t="shared" si="57"/>
        <v>6.57871</v>
      </c>
    </row>
    <row r="1812" spans="1:4" ht="12.75">
      <c r="A1812">
        <v>0.9999998110000053</v>
      </c>
      <c r="B1812">
        <f t="shared" si="56"/>
        <v>5.07971576577845</v>
      </c>
      <c r="C1812">
        <v>5.07972</v>
      </c>
      <c r="D1812">
        <f t="shared" si="57"/>
        <v>6.57972</v>
      </c>
    </row>
    <row r="1813" spans="1:4" ht="12.75">
      <c r="A1813">
        <v>0.9999998120000053</v>
      </c>
      <c r="B1813">
        <f t="shared" si="56"/>
        <v>5.080723538585428</v>
      </c>
      <c r="C1813">
        <v>5.08072</v>
      </c>
      <c r="D1813">
        <f t="shared" si="57"/>
        <v>6.58072</v>
      </c>
    </row>
    <row r="1814" spans="1:4" ht="12.75">
      <c r="A1814">
        <v>0.9999998130000053</v>
      </c>
      <c r="B1814">
        <f t="shared" si="56"/>
        <v>5.081736497975002</v>
      </c>
      <c r="C1814">
        <v>5.08174</v>
      </c>
      <c r="D1814">
        <f t="shared" si="57"/>
        <v>6.58174</v>
      </c>
    </row>
    <row r="1815" spans="1:4" ht="12.75">
      <c r="A1815">
        <v>0.9999998140000053</v>
      </c>
      <c r="B1815">
        <f t="shared" si="56"/>
        <v>5.082754698659976</v>
      </c>
      <c r="C1815">
        <v>5.08275</v>
      </c>
      <c r="D1815">
        <f t="shared" si="57"/>
        <v>6.58275</v>
      </c>
    </row>
    <row r="1816" spans="1:4" ht="12.75">
      <c r="A1816">
        <v>0.9999998150000052</v>
      </c>
      <c r="B1816">
        <f t="shared" si="56"/>
        <v>5.083778196228657</v>
      </c>
      <c r="C1816">
        <v>5.08378</v>
      </c>
      <c r="D1816">
        <f t="shared" si="57"/>
        <v>6.58378</v>
      </c>
    </row>
    <row r="1817" spans="1:4" ht="12.75">
      <c r="A1817">
        <v>0.9999998160000052</v>
      </c>
      <c r="B1817">
        <f t="shared" si="56"/>
        <v>5.084807047163694</v>
      </c>
      <c r="C1817">
        <v>5.08481</v>
      </c>
      <c r="D1817">
        <f t="shared" si="57"/>
        <v>6.58481</v>
      </c>
    </row>
    <row r="1818" spans="1:4" ht="12.75">
      <c r="A1818">
        <v>0.9999998170000052</v>
      </c>
      <c r="B1818">
        <f t="shared" si="56"/>
        <v>5.085841308861426</v>
      </c>
      <c r="C1818">
        <v>5.08584</v>
      </c>
      <c r="D1818">
        <f t="shared" si="57"/>
        <v>6.58584</v>
      </c>
    </row>
    <row r="1819" spans="1:4" ht="12.75">
      <c r="A1819">
        <v>0.9999998180000051</v>
      </c>
      <c r="B1819">
        <f t="shared" si="56"/>
        <v>5.086881039651738</v>
      </c>
      <c r="C1819">
        <v>5.08688</v>
      </c>
      <c r="D1819">
        <f t="shared" si="57"/>
        <v>6.58688</v>
      </c>
    </row>
    <row r="1820" spans="1:4" ht="12.75">
      <c r="A1820">
        <v>0.9999998190000051</v>
      </c>
      <c r="B1820">
        <f t="shared" si="56"/>
        <v>5.087926298818489</v>
      </c>
      <c r="C1820">
        <v>5.08793</v>
      </c>
      <c r="D1820">
        <f t="shared" si="57"/>
        <v>6.58793</v>
      </c>
    </row>
    <row r="1821" spans="1:4" ht="12.75">
      <c r="A1821">
        <v>0.9999998200000051</v>
      </c>
      <c r="B1821">
        <f t="shared" si="56"/>
        <v>5.088977146620482</v>
      </c>
      <c r="C1821">
        <v>5.08898</v>
      </c>
      <c r="D1821">
        <f t="shared" si="57"/>
        <v>6.58898</v>
      </c>
    </row>
    <row r="1822" spans="1:4" ht="12.75">
      <c r="A1822">
        <v>0.9999998210000051</v>
      </c>
      <c r="B1822">
        <f t="shared" si="56"/>
        <v>5.090033644313024</v>
      </c>
      <c r="C1822">
        <v>5.09003</v>
      </c>
      <c r="D1822">
        <f t="shared" si="57"/>
        <v>6.59003</v>
      </c>
    </row>
    <row r="1823" spans="1:4" ht="12.75">
      <c r="A1823">
        <v>0.999999822000005</v>
      </c>
      <c r="B1823">
        <f t="shared" si="56"/>
        <v>5.091095854170088</v>
      </c>
      <c r="C1823">
        <v>5.0911</v>
      </c>
      <c r="D1823">
        <f t="shared" si="57"/>
        <v>6.5911</v>
      </c>
    </row>
    <row r="1824" spans="1:4" ht="12.75">
      <c r="A1824">
        <v>0.999999823000005</v>
      </c>
      <c r="B1824">
        <f t="shared" si="56"/>
        <v>5.092163839507071</v>
      </c>
      <c r="C1824">
        <v>5.09216</v>
      </c>
      <c r="D1824">
        <f t="shared" si="57"/>
        <v>6.59216</v>
      </c>
    </row>
    <row r="1825" spans="1:4" ht="12.75">
      <c r="A1825">
        <v>0.999999824000005</v>
      </c>
      <c r="B1825">
        <f t="shared" si="56"/>
        <v>5.093237664704244</v>
      </c>
      <c r="C1825">
        <v>5.09324</v>
      </c>
      <c r="D1825">
        <f t="shared" si="57"/>
        <v>6.59324</v>
      </c>
    </row>
    <row r="1826" spans="1:4" ht="12.75">
      <c r="A1826">
        <v>0.999999825000005</v>
      </c>
      <c r="B1826">
        <f t="shared" si="56"/>
        <v>5.094317395230807</v>
      </c>
      <c r="C1826">
        <v>5.09432</v>
      </c>
      <c r="D1826">
        <f t="shared" si="57"/>
        <v>6.59432</v>
      </c>
    </row>
    <row r="1827" spans="1:4" ht="12.75">
      <c r="A1827">
        <v>0.9999998260000049</v>
      </c>
      <c r="B1827">
        <f t="shared" si="56"/>
        <v>5.095403097669674</v>
      </c>
      <c r="C1827">
        <v>5.0954</v>
      </c>
      <c r="D1827">
        <f t="shared" si="57"/>
        <v>6.5954</v>
      </c>
    </row>
    <row r="1828" spans="1:4" ht="12.75">
      <c r="A1828">
        <v>0.9999998270000049</v>
      </c>
      <c r="B1828">
        <f t="shared" si="56"/>
        <v>5.096494839742939</v>
      </c>
      <c r="C1828">
        <v>5.09649</v>
      </c>
      <c r="D1828">
        <f t="shared" si="57"/>
        <v>6.59649</v>
      </c>
    </row>
    <row r="1829" spans="1:4" ht="12.75">
      <c r="A1829">
        <v>0.9999998280000049</v>
      </c>
      <c r="B1829">
        <f t="shared" si="56"/>
        <v>5.097592690338094</v>
      </c>
      <c r="C1829">
        <v>5.09759</v>
      </c>
      <c r="D1829">
        <f t="shared" si="57"/>
        <v>6.59759</v>
      </c>
    </row>
    <row r="1830" spans="1:4" ht="12.75">
      <c r="A1830">
        <v>0.9999998290000048</v>
      </c>
      <c r="B1830">
        <f t="shared" si="56"/>
        <v>5.098696719535004</v>
      </c>
      <c r="C1830">
        <v>5.0987</v>
      </c>
      <c r="D1830">
        <f t="shared" si="57"/>
        <v>6.5987</v>
      </c>
    </row>
    <row r="1831" spans="1:4" ht="12.75">
      <c r="A1831">
        <v>0.9999998300000048</v>
      </c>
      <c r="B1831">
        <f t="shared" si="56"/>
        <v>5.099806998633652</v>
      </c>
      <c r="C1831">
        <v>5.09981</v>
      </c>
      <c r="D1831">
        <f t="shared" si="57"/>
        <v>6.59981</v>
      </c>
    </row>
    <row r="1832" spans="1:4" ht="12.75">
      <c r="A1832">
        <v>0.9999998310000048</v>
      </c>
      <c r="B1832">
        <f t="shared" si="56"/>
        <v>5.100923600182719</v>
      </c>
      <c r="C1832">
        <v>5.10092</v>
      </c>
      <c r="D1832">
        <f t="shared" si="57"/>
        <v>6.60092</v>
      </c>
    </row>
    <row r="1833" spans="1:4" ht="12.75">
      <c r="A1833">
        <v>0.9999998320000048</v>
      </c>
      <c r="B1833">
        <f t="shared" si="56"/>
        <v>5.102046598008996</v>
      </c>
      <c r="C1833">
        <v>5.10205</v>
      </c>
      <c r="D1833">
        <f t="shared" si="57"/>
        <v>6.60205</v>
      </c>
    </row>
    <row r="1834" spans="1:4" ht="12.75">
      <c r="A1834">
        <v>0.9999998330000047</v>
      </c>
      <c r="B1834">
        <f t="shared" si="56"/>
        <v>5.1031760672476665</v>
      </c>
      <c r="C1834">
        <v>5.10318</v>
      </c>
      <c r="D1834">
        <f t="shared" si="57"/>
        <v>6.60318</v>
      </c>
    </row>
    <row r="1835" spans="1:4" ht="12.75">
      <c r="A1835">
        <v>0.9999998340000047</v>
      </c>
      <c r="B1835">
        <f t="shared" si="56"/>
        <v>5.104312084373505</v>
      </c>
      <c r="C1835">
        <v>5.10431</v>
      </c>
      <c r="D1835">
        <f t="shared" si="57"/>
        <v>6.60431</v>
      </c>
    </row>
    <row r="1836" spans="1:4" ht="12.75">
      <c r="A1836">
        <v>0.9999998350000047</v>
      </c>
      <c r="B1836">
        <f t="shared" si="56"/>
        <v>5.1054547272329875</v>
      </c>
      <c r="C1836">
        <v>5.10545</v>
      </c>
      <c r="D1836">
        <f t="shared" si="57"/>
        <v>6.60545</v>
      </c>
    </row>
    <row r="1837" spans="1:4" ht="12.75">
      <c r="A1837">
        <v>0.9999998360000046</v>
      </c>
      <c r="B1837">
        <f t="shared" si="56"/>
        <v>5.106604075077408</v>
      </c>
      <c r="C1837">
        <v>5.1066</v>
      </c>
      <c r="D1837">
        <f t="shared" si="57"/>
        <v>6.6066</v>
      </c>
    </row>
    <row r="1838" spans="1:4" ht="12.75">
      <c r="A1838">
        <v>0.9999998370000046</v>
      </c>
      <c r="B1838">
        <f t="shared" si="56"/>
        <v>5.10776020859697</v>
      </c>
      <c r="C1838">
        <v>5.10776</v>
      </c>
      <c r="D1838">
        <f t="shared" si="57"/>
        <v>6.60776</v>
      </c>
    </row>
    <row r="1839" spans="1:4" ht="12.75">
      <c r="A1839">
        <v>0.9999998380000046</v>
      </c>
      <c r="B1839">
        <f t="shared" si="56"/>
        <v>5.108923209955932</v>
      </c>
      <c r="C1839">
        <v>5.10892</v>
      </c>
      <c r="D1839">
        <f t="shared" si="57"/>
        <v>6.60892</v>
      </c>
    </row>
    <row r="1840" spans="1:4" ht="12.75">
      <c r="A1840">
        <v>0.9999998390000046</v>
      </c>
      <c r="B1840">
        <f t="shared" si="56"/>
        <v>5.110093162828844</v>
      </c>
      <c r="C1840">
        <v>5.11009</v>
      </c>
      <c r="D1840">
        <f t="shared" si="57"/>
        <v>6.61009</v>
      </c>
    </row>
    <row r="1841" spans="1:4" ht="12.75">
      <c r="A1841">
        <v>0.9999998400000045</v>
      </c>
      <c r="B1841">
        <f t="shared" si="56"/>
        <v>5.111270152437884</v>
      </c>
      <c r="C1841">
        <v>5.11127</v>
      </c>
      <c r="D1841">
        <f t="shared" si="57"/>
        <v>6.61127</v>
      </c>
    </row>
    <row r="1842" spans="1:4" ht="12.75">
      <c r="A1842">
        <v>0.9999998410000045</v>
      </c>
      <c r="B1842">
        <f t="shared" si="56"/>
        <v>5.112454265591382</v>
      </c>
      <c r="C1842">
        <v>5.11245</v>
      </c>
      <c r="D1842">
        <f t="shared" si="57"/>
        <v>6.61245</v>
      </c>
    </row>
    <row r="1843" spans="1:4" ht="12.75">
      <c r="A1843">
        <v>0.9999998420000045</v>
      </c>
      <c r="B1843">
        <f t="shared" si="56"/>
        <v>5.113645590723535</v>
      </c>
      <c r="C1843">
        <v>5.11365</v>
      </c>
      <c r="D1843">
        <f t="shared" si="57"/>
        <v>6.61365</v>
      </c>
    </row>
    <row r="1844" spans="1:4" ht="12.75">
      <c r="A1844">
        <v>0.9999998430000044</v>
      </c>
      <c r="B1844">
        <f t="shared" si="56"/>
        <v>5.114844217935382</v>
      </c>
      <c r="C1844">
        <v>5.11484</v>
      </c>
      <c r="D1844">
        <f t="shared" si="57"/>
        <v>6.61484</v>
      </c>
    </row>
    <row r="1845" spans="1:4" ht="12.75">
      <c r="A1845">
        <v>0.9999998440000044</v>
      </c>
      <c r="B1845">
        <f t="shared" si="56"/>
        <v>5.116050239037079</v>
      </c>
      <c r="C1845">
        <v>5.11605</v>
      </c>
      <c r="D1845">
        <f t="shared" si="57"/>
        <v>6.61605</v>
      </c>
    </row>
    <row r="1846" spans="1:4" ht="12.75">
      <c r="A1846">
        <v>0.9999998450000044</v>
      </c>
      <c r="B1846">
        <f t="shared" si="56"/>
        <v>5.117263747591524</v>
      </c>
      <c r="C1846">
        <v>5.11726</v>
      </c>
      <c r="D1846">
        <f t="shared" si="57"/>
        <v>6.61726</v>
      </c>
    </row>
    <row r="1847" spans="1:4" ht="12.75">
      <c r="A1847">
        <v>0.9999998460000044</v>
      </c>
      <c r="B1847">
        <f t="shared" si="56"/>
        <v>5.118484838959387</v>
      </c>
      <c r="C1847">
        <v>5.11848</v>
      </c>
      <c r="D1847">
        <f t="shared" si="57"/>
        <v>6.61848</v>
      </c>
    </row>
    <row r="1848" spans="1:4" ht="12.75">
      <c r="A1848">
        <v>0.9999998470000043</v>
      </c>
      <c r="B1848">
        <f t="shared" si="56"/>
        <v>5.119713610345599</v>
      </c>
      <c r="C1848">
        <v>5.11971</v>
      </c>
      <c r="D1848">
        <f t="shared" si="57"/>
        <v>6.61971</v>
      </c>
    </row>
    <row r="1849" spans="1:4" ht="12.75">
      <c r="A1849">
        <v>0.9999998480000043</v>
      </c>
      <c r="B1849">
        <f t="shared" si="56"/>
        <v>5.120950160847347</v>
      </c>
      <c r="C1849">
        <v>5.12095</v>
      </c>
      <c r="D1849">
        <f t="shared" si="57"/>
        <v>6.62095</v>
      </c>
    </row>
    <row r="1850" spans="1:4" ht="12.75">
      <c r="A1850">
        <v>0.9999998490000043</v>
      </c>
      <c r="B1850">
        <f t="shared" si="56"/>
        <v>5.122194591503659</v>
      </c>
      <c r="C1850">
        <v>5.12219</v>
      </c>
      <c r="D1850">
        <f t="shared" si="57"/>
        <v>6.62219</v>
      </c>
    </row>
    <row r="1851" spans="1:4" ht="12.75">
      <c r="A1851">
        <v>0.9999998500000042</v>
      </c>
      <c r="B1851">
        <f t="shared" si="56"/>
        <v>5.123447005346614</v>
      </c>
      <c r="C1851">
        <v>5.12345</v>
      </c>
      <c r="D1851">
        <f t="shared" si="57"/>
        <v>6.62345</v>
      </c>
    </row>
    <row r="1852" spans="1:4" ht="12.75">
      <c r="A1852">
        <v>0.9999998510000042</v>
      </c>
      <c r="B1852">
        <f t="shared" si="56"/>
        <v>5.124707507454255</v>
      </c>
      <c r="C1852">
        <v>5.12471</v>
      </c>
      <c r="D1852">
        <f t="shared" si="57"/>
        <v>6.62471</v>
      </c>
    </row>
    <row r="1853" spans="1:4" ht="12.75">
      <c r="A1853">
        <v>0.9999998520000042</v>
      </c>
      <c r="B1853">
        <f t="shared" si="56"/>
        <v>5.125976205005281</v>
      </c>
      <c r="C1853">
        <v>5.12598</v>
      </c>
      <c r="D1853">
        <f t="shared" si="57"/>
        <v>6.62598</v>
      </c>
    </row>
    <row r="1854" spans="1:4" ht="12.75">
      <c r="A1854">
        <v>0.9999998530000042</v>
      </c>
      <c r="B1854">
        <f t="shared" si="56"/>
        <v>5.1272532073355706</v>
      </c>
      <c r="C1854">
        <v>5.12725</v>
      </c>
      <c r="D1854">
        <f t="shared" si="57"/>
        <v>6.62725</v>
      </c>
    </row>
    <row r="1855" spans="1:4" ht="12.75">
      <c r="A1855">
        <v>0.9999998540000041</v>
      </c>
      <c r="B1855">
        <f t="shared" si="56"/>
        <v>5.128538625996638</v>
      </c>
      <c r="C1855">
        <v>5.12854</v>
      </c>
      <c r="D1855">
        <f t="shared" si="57"/>
        <v>6.62854</v>
      </c>
    </row>
    <row r="1856" spans="1:4" ht="12.75">
      <c r="A1856">
        <v>0.9999998550000041</v>
      </c>
      <c r="B1856">
        <f t="shared" si="56"/>
        <v>5.1298325748160645</v>
      </c>
      <c r="C1856">
        <v>5.12983</v>
      </c>
      <c r="D1856">
        <f t="shared" si="57"/>
        <v>6.62983</v>
      </c>
    </row>
    <row r="1857" spans="1:4" ht="12.75">
      <c r="A1857">
        <v>0.9999998560000041</v>
      </c>
      <c r="B1857">
        <f aca="true" t="shared" si="58" ref="B1857:B1920">NORMSINV(A1857)</f>
        <v>5.131135169960032</v>
      </c>
      <c r="C1857">
        <v>5.13114</v>
      </c>
      <c r="D1857">
        <f aca="true" t="shared" si="59" ref="D1857:D1920">C1857+1.5</f>
        <v>6.63114</v>
      </c>
    </row>
    <row r="1858" spans="1:4" ht="12.75">
      <c r="A1858">
        <v>0.999999857000004</v>
      </c>
      <c r="B1858">
        <f t="shared" si="58"/>
        <v>5.132446529998</v>
      </c>
      <c r="C1858">
        <v>5.13245</v>
      </c>
      <c r="D1858">
        <f t="shared" si="59"/>
        <v>6.63245</v>
      </c>
    </row>
    <row r="1859" spans="1:4" ht="12.75">
      <c r="A1859">
        <v>0.999999858000004</v>
      </c>
      <c r="B1859">
        <f t="shared" si="58"/>
        <v>5.133766775969661</v>
      </c>
      <c r="C1859">
        <v>5.13377</v>
      </c>
      <c r="D1859">
        <f t="shared" si="59"/>
        <v>6.63377</v>
      </c>
    </row>
    <row r="1860" spans="1:4" ht="12.75">
      <c r="A1860">
        <v>0.999999859000004</v>
      </c>
      <c r="B1860">
        <f t="shared" si="58"/>
        <v>5.13509603145422</v>
      </c>
      <c r="C1860">
        <v>5.1351</v>
      </c>
      <c r="D1860">
        <f t="shared" si="59"/>
        <v>6.6351</v>
      </c>
    </row>
    <row r="1861" spans="1:4" ht="12.75">
      <c r="A1861">
        <v>0.999999860000004</v>
      </c>
      <c r="B1861">
        <f t="shared" si="58"/>
        <v>5.1364344226421546</v>
      </c>
      <c r="C1861">
        <v>5.13643</v>
      </c>
      <c r="D1861">
        <f t="shared" si="59"/>
        <v>6.63643</v>
      </c>
    </row>
    <row r="1862" spans="1:4" ht="12.75">
      <c r="A1862">
        <v>0.9999998610000039</v>
      </c>
      <c r="B1862">
        <f t="shared" si="58"/>
        <v>5.137782078409511</v>
      </c>
      <c r="C1862">
        <v>5.13778</v>
      </c>
      <c r="D1862">
        <f t="shared" si="59"/>
        <v>6.63778</v>
      </c>
    </row>
    <row r="1863" spans="1:4" ht="12.75">
      <c r="A1863">
        <v>0.9999998620000039</v>
      </c>
      <c r="B1863">
        <f t="shared" si="58"/>
        <v>5.1391391303948675</v>
      </c>
      <c r="C1863">
        <v>5.13914</v>
      </c>
      <c r="D1863">
        <f t="shared" si="59"/>
        <v>6.63914</v>
      </c>
    </row>
    <row r="1864" spans="1:4" ht="12.75">
      <c r="A1864">
        <v>0.9999998630000039</v>
      </c>
      <c r="B1864">
        <f t="shared" si="58"/>
        <v>5.140505713079086</v>
      </c>
      <c r="C1864">
        <v>5.14051</v>
      </c>
      <c r="D1864">
        <f t="shared" si="59"/>
        <v>6.64051</v>
      </c>
    </row>
    <row r="1865" spans="1:4" ht="12.75">
      <c r="A1865">
        <v>0.9999998640000038</v>
      </c>
      <c r="B1865">
        <f t="shared" si="58"/>
        <v>5.141881963867972</v>
      </c>
      <c r="C1865">
        <v>5.14188</v>
      </c>
      <c r="D1865">
        <f t="shared" si="59"/>
        <v>6.64188</v>
      </c>
    </row>
    <row r="1866" spans="1:4" ht="12.75">
      <c r="A1866">
        <v>0.9999998650000038</v>
      </c>
      <c r="B1866">
        <f t="shared" si="58"/>
        <v>5.143268023177955</v>
      </c>
      <c r="C1866">
        <v>5.14327</v>
      </c>
      <c r="D1866">
        <f t="shared" si="59"/>
        <v>6.64327</v>
      </c>
    </row>
    <row r="1867" spans="1:4" ht="12.75">
      <c r="A1867">
        <v>0.9999998660000038</v>
      </c>
      <c r="B1867">
        <f t="shared" si="58"/>
        <v>5.144664034524931</v>
      </c>
      <c r="C1867">
        <v>5.14466</v>
      </c>
      <c r="D1867">
        <f t="shared" si="59"/>
        <v>6.64466</v>
      </c>
    </row>
    <row r="1868" spans="1:4" ht="12.75">
      <c r="A1868">
        <v>0.9999998670000038</v>
      </c>
      <c r="B1868">
        <f t="shared" si="58"/>
        <v>5.1460701446164405</v>
      </c>
      <c r="C1868">
        <v>5.14607</v>
      </c>
      <c r="D1868">
        <f t="shared" si="59"/>
        <v>6.64607</v>
      </c>
    </row>
    <row r="1869" spans="1:4" ht="12.75">
      <c r="A1869">
        <v>0.9999998680000037</v>
      </c>
      <c r="B1869">
        <f t="shared" si="58"/>
        <v>5.147486503447255</v>
      </c>
      <c r="C1869">
        <v>5.14749</v>
      </c>
      <c r="D1869">
        <f t="shared" si="59"/>
        <v>6.64749</v>
      </c>
    </row>
    <row r="1870" spans="1:4" ht="12.75">
      <c r="A1870">
        <v>0.9999998690000037</v>
      </c>
      <c r="B1870">
        <f t="shared" si="58"/>
        <v>5.14891326439864</v>
      </c>
      <c r="C1870">
        <v>5.14891</v>
      </c>
      <c r="D1870">
        <f t="shared" si="59"/>
        <v>6.64891</v>
      </c>
    </row>
    <row r="1871" spans="1:4" ht="12.75">
      <c r="A1871">
        <v>0.9999998700000037</v>
      </c>
      <c r="B1871">
        <f t="shared" si="58"/>
        <v>5.150350584341334</v>
      </c>
      <c r="C1871">
        <v>5.15035</v>
      </c>
      <c r="D1871">
        <f t="shared" si="59"/>
        <v>6.65035</v>
      </c>
    </row>
    <row r="1872" spans="1:4" ht="12.75">
      <c r="A1872">
        <v>0.9999998710000036</v>
      </c>
      <c r="B1872">
        <f t="shared" si="58"/>
        <v>5.151798623742525</v>
      </c>
      <c r="C1872">
        <v>5.1518</v>
      </c>
      <c r="D1872">
        <f t="shared" si="59"/>
        <v>6.6518</v>
      </c>
    </row>
    <row r="1873" spans="1:4" ht="12.75">
      <c r="A1873">
        <v>0.9999998720000036</v>
      </c>
      <c r="B1873">
        <f t="shared" si="58"/>
        <v>5.153257546776942</v>
      </c>
      <c r="C1873">
        <v>5.15326</v>
      </c>
      <c r="D1873">
        <f t="shared" si="59"/>
        <v>6.65326</v>
      </c>
    </row>
    <row r="1874" spans="1:4" ht="12.75">
      <c r="A1874">
        <v>0.9999998730000036</v>
      </c>
      <c r="B1874">
        <f t="shared" si="58"/>
        <v>5.154727521442285</v>
      </c>
      <c r="C1874">
        <v>5.15473</v>
      </c>
      <c r="D1874">
        <f t="shared" si="59"/>
        <v>6.65473</v>
      </c>
    </row>
    <row r="1875" spans="1:4" ht="12.75">
      <c r="A1875">
        <v>0.9999998740000036</v>
      </c>
      <c r="B1875">
        <f t="shared" si="58"/>
        <v>5.1562087196791895</v>
      </c>
      <c r="C1875">
        <v>5.15621</v>
      </c>
      <c r="D1875">
        <f t="shared" si="59"/>
        <v>6.65621</v>
      </c>
    </row>
    <row r="1876" spans="1:4" ht="12.75">
      <c r="A1876">
        <v>0.9999998750000035</v>
      </c>
      <c r="B1876">
        <f t="shared" si="58"/>
        <v>5.157701317495935</v>
      </c>
      <c r="C1876">
        <v>5.1577</v>
      </c>
      <c r="D1876">
        <f t="shared" si="59"/>
        <v>6.6577</v>
      </c>
    </row>
    <row r="1877" spans="1:4" ht="12.75">
      <c r="A1877">
        <v>0.9999998760000035</v>
      </c>
      <c r="B1877">
        <f t="shared" si="58"/>
        <v>5.1592054950981465</v>
      </c>
      <c r="C1877">
        <v>5.15921</v>
      </c>
      <c r="D1877">
        <f t="shared" si="59"/>
        <v>6.65921</v>
      </c>
    </row>
    <row r="1878" spans="1:4" ht="12.75">
      <c r="A1878">
        <v>0.9999998770000035</v>
      </c>
      <c r="B1878">
        <f t="shared" si="58"/>
        <v>5.160721437023696</v>
      </c>
      <c r="C1878">
        <v>5.16072</v>
      </c>
      <c r="D1878">
        <f t="shared" si="59"/>
        <v>6.66072</v>
      </c>
    </row>
    <row r="1879" spans="1:4" ht="12.75">
      <c r="A1879">
        <v>0.9999998780000035</v>
      </c>
      <c r="B1879">
        <f t="shared" si="58"/>
        <v>5.162249332283093</v>
      </c>
      <c r="C1879">
        <v>5.16225</v>
      </c>
      <c r="D1879">
        <f t="shared" si="59"/>
        <v>6.66225</v>
      </c>
    </row>
    <row r="1880" spans="1:4" ht="12.75">
      <c r="A1880">
        <v>0.9999998790000034</v>
      </c>
      <c r="B1880">
        <f t="shared" si="58"/>
        <v>5.1637893745056065</v>
      </c>
      <c r="C1880">
        <v>5.16379</v>
      </c>
      <c r="D1880">
        <f t="shared" si="59"/>
        <v>6.66379</v>
      </c>
    </row>
    <row r="1881" spans="1:4" ht="12.75">
      <c r="A1881">
        <v>0.9999998800000034</v>
      </c>
      <c r="B1881">
        <f t="shared" si="58"/>
        <v>5.165341762091429</v>
      </c>
      <c r="C1881">
        <v>5.16534</v>
      </c>
      <c r="D1881">
        <f t="shared" si="59"/>
        <v>6.66534</v>
      </c>
    </row>
    <row r="1882" spans="1:4" ht="12.75">
      <c r="A1882">
        <v>0.9999998810000034</v>
      </c>
      <c r="B1882">
        <f t="shared" si="58"/>
        <v>5.166906698370149</v>
      </c>
      <c r="C1882">
        <v>5.16691</v>
      </c>
      <c r="D1882">
        <f t="shared" si="59"/>
        <v>6.66691</v>
      </c>
    </row>
    <row r="1883" spans="1:4" ht="12.75">
      <c r="A1883">
        <v>0.9999998820000033</v>
      </c>
      <c r="B1883">
        <f t="shared" si="58"/>
        <v>5.16848439176588</v>
      </c>
      <c r="C1883">
        <v>5.16848</v>
      </c>
      <c r="D1883">
        <f t="shared" si="59"/>
        <v>6.66848</v>
      </c>
    </row>
    <row r="1884" spans="1:4" ht="12.75">
      <c r="A1884">
        <v>0.9999998830000033</v>
      </c>
      <c r="B1884">
        <f t="shared" si="58"/>
        <v>5.170075055969386</v>
      </c>
      <c r="C1884">
        <v>5.17008</v>
      </c>
      <c r="D1884">
        <f t="shared" si="59"/>
        <v>6.67008</v>
      </c>
    </row>
    <row r="1885" spans="1:4" ht="12.75">
      <c r="A1885">
        <v>0.9999998840000033</v>
      </c>
      <c r="B1885">
        <f t="shared" si="58"/>
        <v>5.171678910117519</v>
      </c>
      <c r="C1885">
        <v>5.17168</v>
      </c>
      <c r="D1885">
        <f t="shared" si="59"/>
        <v>6.67168</v>
      </c>
    </row>
    <row r="1886" spans="1:4" ht="12.75">
      <c r="A1886">
        <v>0.9999998850000033</v>
      </c>
      <c r="B1886">
        <f t="shared" si="58"/>
        <v>5.173296178980415</v>
      </c>
      <c r="C1886">
        <v>5.1733</v>
      </c>
      <c r="D1886">
        <f t="shared" si="59"/>
        <v>6.6733</v>
      </c>
    </row>
    <row r="1887" spans="1:4" ht="12.75">
      <c r="A1887">
        <v>0.9999998860000032</v>
      </c>
      <c r="B1887">
        <f t="shared" si="58"/>
        <v>5.1749270931567874</v>
      </c>
      <c r="C1887">
        <v>5.17493</v>
      </c>
      <c r="D1887">
        <f t="shared" si="59"/>
        <v>6.67493</v>
      </c>
    </row>
    <row r="1888" spans="1:4" ht="12.75">
      <c r="A1888">
        <v>0.9999998870000032</v>
      </c>
      <c r="B1888">
        <f t="shared" si="58"/>
        <v>5.176571889277787</v>
      </c>
      <c r="C1888">
        <v>5.17657</v>
      </c>
      <c r="D1888">
        <f t="shared" si="59"/>
        <v>6.67657</v>
      </c>
    </row>
    <row r="1889" spans="1:4" ht="12.75">
      <c r="A1889">
        <v>0.9999998880000032</v>
      </c>
      <c r="B1889">
        <f t="shared" si="58"/>
        <v>5.178230810219847</v>
      </c>
      <c r="C1889">
        <v>5.17823</v>
      </c>
      <c r="D1889">
        <f t="shared" si="59"/>
        <v>6.67823</v>
      </c>
    </row>
    <row r="1890" spans="1:4" ht="12.75">
      <c r="A1890">
        <v>0.9999998890000031</v>
      </c>
      <c r="B1890">
        <f t="shared" si="58"/>
        <v>5.179904105327065</v>
      </c>
      <c r="C1890">
        <v>5.1799</v>
      </c>
      <c r="D1890">
        <f t="shared" si="59"/>
        <v>6.6799</v>
      </c>
    </row>
    <row r="1891" spans="1:4" ht="12.75">
      <c r="A1891">
        <v>0.9999998900000031</v>
      </c>
      <c r="B1891">
        <f t="shared" si="58"/>
        <v>5.181592030643518</v>
      </c>
      <c r="C1891">
        <v>5.18159</v>
      </c>
      <c r="D1891">
        <f t="shared" si="59"/>
        <v>6.68159</v>
      </c>
    </row>
    <row r="1892" spans="1:4" ht="12.75">
      <c r="A1892">
        <v>0.9999998910000031</v>
      </c>
      <c r="B1892">
        <f t="shared" si="58"/>
        <v>5.18329484915618</v>
      </c>
      <c r="C1892">
        <v>5.18329</v>
      </c>
      <c r="D1892">
        <f t="shared" si="59"/>
        <v>6.68329</v>
      </c>
    </row>
    <row r="1893" spans="1:4" ht="12.75">
      <c r="A1893">
        <v>0.999999892000003</v>
      </c>
      <c r="B1893">
        <f t="shared" si="58"/>
        <v>5.185012831048939</v>
      </c>
      <c r="C1893">
        <v>5.18501</v>
      </c>
      <c r="D1893">
        <f t="shared" si="59"/>
        <v>6.68501</v>
      </c>
    </row>
    <row r="1894" spans="1:4" ht="12.75">
      <c r="A1894">
        <v>0.999999893000003</v>
      </c>
      <c r="B1894">
        <f t="shared" si="58"/>
        <v>5.186746253968365</v>
      </c>
      <c r="C1894">
        <v>5.18675</v>
      </c>
      <c r="D1894">
        <f t="shared" si="59"/>
        <v>6.68675</v>
      </c>
    </row>
    <row r="1895" spans="1:4" ht="12.75">
      <c r="A1895">
        <v>0.999999894000003</v>
      </c>
      <c r="B1895">
        <f t="shared" si="58"/>
        <v>5.188495403301875</v>
      </c>
      <c r="C1895">
        <v>5.1885</v>
      </c>
      <c r="D1895">
        <f t="shared" si="59"/>
        <v>6.6885</v>
      </c>
    </row>
    <row r="1896" spans="1:4" ht="12.75">
      <c r="A1896">
        <v>0.999999895000003</v>
      </c>
      <c r="B1896">
        <f t="shared" si="58"/>
        <v>5.190260572469013</v>
      </c>
      <c r="C1896">
        <v>5.19026</v>
      </c>
      <c r="D1896">
        <f t="shared" si="59"/>
        <v>6.69026</v>
      </c>
    </row>
    <row r="1897" spans="1:4" ht="12.75">
      <c r="A1897">
        <v>0.9999998960000029</v>
      </c>
      <c r="B1897">
        <f t="shared" si="58"/>
        <v>5.192042063226576</v>
      </c>
      <c r="C1897">
        <v>5.19204</v>
      </c>
      <c r="D1897">
        <f t="shared" si="59"/>
        <v>6.69204</v>
      </c>
    </row>
    <row r="1898" spans="1:4" ht="12.75">
      <c r="A1898">
        <v>0.9999998970000029</v>
      </c>
      <c r="B1898">
        <f t="shared" si="58"/>
        <v>5.193840185988397</v>
      </c>
      <c r="C1898">
        <v>5.19384</v>
      </c>
      <c r="D1898">
        <f t="shared" si="59"/>
        <v>6.69384</v>
      </c>
    </row>
    <row r="1899" spans="1:4" ht="12.75">
      <c r="A1899">
        <v>0.9999998980000029</v>
      </c>
      <c r="B1899">
        <f t="shared" si="58"/>
        <v>5.195655260160625</v>
      </c>
      <c r="C1899">
        <v>5.19566</v>
      </c>
      <c r="D1899">
        <f t="shared" si="59"/>
        <v>6.69566</v>
      </c>
    </row>
    <row r="1900" spans="1:4" ht="12.75">
      <c r="A1900">
        <v>0.9999998990000029</v>
      </c>
      <c r="B1900">
        <f t="shared" si="58"/>
        <v>5.197487614493439</v>
      </c>
      <c r="C1900">
        <v>5.19749</v>
      </c>
      <c r="D1900">
        <f t="shared" si="59"/>
        <v>6.69749</v>
      </c>
    </row>
    <row r="1901" spans="1:4" ht="12.75">
      <c r="A1901">
        <v>0.9999999000000028</v>
      </c>
      <c r="B1901">
        <f t="shared" si="58"/>
        <v>5.199337587450138</v>
      </c>
      <c r="C1901">
        <v>5.19934</v>
      </c>
      <c r="D1901">
        <f t="shared" si="59"/>
        <v>6.69934</v>
      </c>
    </row>
    <row r="1902" spans="1:4" ht="12.75">
      <c r="A1902">
        <v>0.9999999010000028</v>
      </c>
      <c r="B1902">
        <f t="shared" si="58"/>
        <v>5.2012055275946825</v>
      </c>
      <c r="C1902">
        <v>5.20121</v>
      </c>
      <c r="D1902">
        <f t="shared" si="59"/>
        <v>6.70121</v>
      </c>
    </row>
    <row r="1903" spans="1:4" ht="12.75">
      <c r="A1903">
        <v>0.9999999020000028</v>
      </c>
      <c r="B1903">
        <f t="shared" si="58"/>
        <v>5.203091793998777</v>
      </c>
      <c r="C1903">
        <v>5.20309</v>
      </c>
      <c r="D1903">
        <f t="shared" si="59"/>
        <v>6.70309</v>
      </c>
    </row>
    <row r="1904" spans="1:4" ht="12.75">
      <c r="A1904">
        <v>0.9999999030000027</v>
      </c>
      <c r="B1904">
        <f t="shared" si="58"/>
        <v>5.204996756669721</v>
      </c>
      <c r="C1904">
        <v>5.205</v>
      </c>
      <c r="D1904">
        <f t="shared" si="59"/>
        <v>6.705</v>
      </c>
    </row>
    <row r="1905" spans="1:4" ht="12.75">
      <c r="A1905">
        <v>0.9999999040000027</v>
      </c>
      <c r="B1905">
        <f t="shared" si="58"/>
        <v>5.206920797000284</v>
      </c>
      <c r="C1905">
        <v>5.20692</v>
      </c>
      <c r="D1905">
        <f t="shared" si="59"/>
        <v>6.70692</v>
      </c>
    </row>
    <row r="1906" spans="1:4" ht="12.75">
      <c r="A1906">
        <v>0.9999999050000027</v>
      </c>
      <c r="B1906">
        <f t="shared" si="58"/>
        <v>5.208864308241999</v>
      </c>
      <c r="C1906">
        <v>5.20886</v>
      </c>
      <c r="D1906">
        <f t="shared" si="59"/>
        <v>6.70886</v>
      </c>
    </row>
    <row r="1907" spans="1:4" ht="12.75">
      <c r="A1907">
        <v>0.9999999060000027</v>
      </c>
      <c r="B1907">
        <f t="shared" si="58"/>
        <v>5.210827696003348</v>
      </c>
      <c r="C1907">
        <v>5.21083</v>
      </c>
      <c r="D1907">
        <f t="shared" si="59"/>
        <v>6.71083</v>
      </c>
    </row>
    <row r="1908" spans="1:4" ht="12.75">
      <c r="A1908">
        <v>0.9999999070000026</v>
      </c>
      <c r="B1908">
        <f t="shared" si="58"/>
        <v>5.212811378774425</v>
      </c>
      <c r="C1908">
        <v>5.21281</v>
      </c>
      <c r="D1908">
        <f t="shared" si="59"/>
        <v>6.71281</v>
      </c>
    </row>
    <row r="1909" spans="1:4" ht="12.75">
      <c r="A1909">
        <v>0.9999999080000026</v>
      </c>
      <c r="B1909">
        <f t="shared" si="58"/>
        <v>5.214815788479804</v>
      </c>
      <c r="C1909">
        <v>5.21482</v>
      </c>
      <c r="D1909">
        <f t="shared" si="59"/>
        <v>6.71482</v>
      </c>
    </row>
    <row r="1910" spans="1:4" ht="12.75">
      <c r="A1910">
        <v>0.9999999090000026</v>
      </c>
      <c r="B1910">
        <f t="shared" si="58"/>
        <v>5.216841371061438</v>
      </c>
      <c r="C1910">
        <v>5.21684</v>
      </c>
      <c r="D1910">
        <f t="shared" si="59"/>
        <v>6.71684</v>
      </c>
    </row>
    <row r="1911" spans="1:4" ht="12.75">
      <c r="A1911">
        <v>0.9999999100000025</v>
      </c>
      <c r="B1911">
        <f t="shared" si="58"/>
        <v>5.2188885870935415</v>
      </c>
      <c r="C1911">
        <v>5.21889</v>
      </c>
      <c r="D1911">
        <f t="shared" si="59"/>
        <v>6.71889</v>
      </c>
    </row>
    <row r="1912" spans="1:4" ht="12.75">
      <c r="A1912">
        <v>0.9999999110000025</v>
      </c>
      <c r="B1912">
        <f t="shared" si="58"/>
        <v>5.220957912431673</v>
      </c>
      <c r="C1912">
        <v>5.22096</v>
      </c>
      <c r="D1912">
        <f t="shared" si="59"/>
        <v>6.72096</v>
      </c>
    </row>
    <row r="1913" spans="1:4" ht="12.75">
      <c r="A1913">
        <v>0.9999999120000025</v>
      </c>
      <c r="B1913">
        <f t="shared" si="58"/>
        <v>5.223049838898215</v>
      </c>
      <c r="C1913">
        <v>5.22305</v>
      </c>
      <c r="D1913">
        <f t="shared" si="59"/>
        <v>6.72305</v>
      </c>
    </row>
    <row r="1914" spans="1:4" ht="12.75">
      <c r="A1914">
        <v>0.9999999130000025</v>
      </c>
      <c r="B1914">
        <f t="shared" si="58"/>
        <v>5.2251648750068505</v>
      </c>
      <c r="C1914">
        <v>5.22516</v>
      </c>
      <c r="D1914">
        <f t="shared" si="59"/>
        <v>6.72516</v>
      </c>
    </row>
    <row r="1915" spans="1:4" ht="12.75">
      <c r="A1915">
        <v>0.9999999140000024</v>
      </c>
      <c r="B1915">
        <f t="shared" si="58"/>
        <v>5.22730354672861</v>
      </c>
      <c r="C1915">
        <v>5.2273</v>
      </c>
      <c r="D1915">
        <f t="shared" si="59"/>
        <v>6.7273</v>
      </c>
    </row>
    <row r="1916" spans="1:4" ht="12.75">
      <c r="A1916">
        <v>0.9999999150000024</v>
      </c>
      <c r="B1916">
        <f t="shared" si="58"/>
        <v>5.2294663983025</v>
      </c>
      <c r="C1916">
        <v>5.22947</v>
      </c>
      <c r="D1916">
        <f t="shared" si="59"/>
        <v>6.72947</v>
      </c>
    </row>
    <row r="1917" spans="1:4" ht="12.75">
      <c r="A1917">
        <v>0.9999999160000024</v>
      </c>
      <c r="B1917">
        <f t="shared" si="58"/>
        <v>5.23165399309379</v>
      </c>
      <c r="C1917">
        <v>5.23165</v>
      </c>
      <c r="D1917">
        <f t="shared" si="59"/>
        <v>6.73165</v>
      </c>
    </row>
    <row r="1918" spans="1:4" ht="12.75">
      <c r="A1918">
        <v>0.9999999170000023</v>
      </c>
      <c r="B1918">
        <f t="shared" si="58"/>
        <v>5.233866914503389</v>
      </c>
      <c r="C1918">
        <v>5.23387</v>
      </c>
      <c r="D1918">
        <f t="shared" si="59"/>
        <v>6.73387</v>
      </c>
    </row>
    <row r="1919" spans="1:4" ht="12.75">
      <c r="A1919">
        <v>0.9999999180000023</v>
      </c>
      <c r="B1919">
        <f t="shared" si="58"/>
        <v>5.236105766932027</v>
      </c>
      <c r="C1919">
        <v>5.23611</v>
      </c>
      <c r="D1919">
        <f t="shared" si="59"/>
        <v>6.73611</v>
      </c>
    </row>
    <row r="1920" spans="1:4" ht="12.75">
      <c r="A1920">
        <v>0.9999999190000023</v>
      </c>
      <c r="B1920">
        <f t="shared" si="58"/>
        <v>5.238371176803226</v>
      </c>
      <c r="C1920">
        <v>5.23837</v>
      </c>
      <c r="D1920">
        <f t="shared" si="59"/>
        <v>6.73837</v>
      </c>
    </row>
    <row r="1921" spans="1:4" ht="12.75">
      <c r="A1921">
        <v>0.9999999200000023</v>
      </c>
      <c r="B1921">
        <f aca="true" t="shared" si="60" ref="B1921:B1984">NORMSINV(A1921)</f>
        <v>5.240663793649442</v>
      </c>
      <c r="C1921">
        <v>5.24066</v>
      </c>
      <c r="D1921">
        <f aca="true" t="shared" si="61" ref="D1921:D1984">C1921+1.5</f>
        <v>6.74066</v>
      </c>
    </row>
    <row r="1922" spans="1:4" ht="12.75">
      <c r="A1922">
        <v>0.9999999210000022</v>
      </c>
      <c r="B1922">
        <f t="shared" si="60"/>
        <v>5.242984291266102</v>
      </c>
      <c r="C1922">
        <v>5.24298</v>
      </c>
      <c r="D1922">
        <f t="shared" si="61"/>
        <v>6.74298</v>
      </c>
    </row>
    <row r="1923" spans="1:4" ht="12.75">
      <c r="A1923">
        <v>0.9999999220000022</v>
      </c>
      <c r="B1923">
        <f t="shared" si="60"/>
        <v>5.2453333689387405</v>
      </c>
      <c r="C1923">
        <v>5.24533</v>
      </c>
      <c r="D1923">
        <f t="shared" si="61"/>
        <v>6.74533</v>
      </c>
    </row>
    <row r="1924" spans="1:4" ht="12.75">
      <c r="A1924">
        <v>0.9999999230000022</v>
      </c>
      <c r="B1924">
        <f t="shared" si="60"/>
        <v>5.2477117527488115</v>
      </c>
      <c r="C1924">
        <v>5.24771</v>
      </c>
      <c r="D1924">
        <f t="shared" si="61"/>
        <v>6.74771</v>
      </c>
    </row>
    <row r="1925" spans="1:4" ht="12.75">
      <c r="A1925">
        <v>0.9999999240000021</v>
      </c>
      <c r="B1925">
        <f t="shared" si="60"/>
        <v>5.25012019696437</v>
      </c>
      <c r="C1925">
        <v>5.25012</v>
      </c>
      <c r="D1925">
        <f t="shared" si="61"/>
        <v>6.75012</v>
      </c>
    </row>
    <row r="1926" spans="1:4" ht="12.75">
      <c r="A1926">
        <v>0.9999999250000021</v>
      </c>
      <c r="B1926">
        <f t="shared" si="60"/>
        <v>5.252559485522293</v>
      </c>
      <c r="C1926">
        <v>5.25256</v>
      </c>
      <c r="D1926">
        <f t="shared" si="61"/>
        <v>6.75256</v>
      </c>
    </row>
    <row r="1927" spans="1:4" ht="12.75">
      <c r="A1927">
        <v>0.9999999260000021</v>
      </c>
      <c r="B1927">
        <f t="shared" si="60"/>
        <v>5.255030433609399</v>
      </c>
      <c r="C1927">
        <v>5.25503</v>
      </c>
      <c r="D1927">
        <f t="shared" si="61"/>
        <v>6.75503</v>
      </c>
    </row>
    <row r="1928" spans="1:4" ht="12.75">
      <c r="A1928">
        <v>0.9999999270000021</v>
      </c>
      <c r="B1928">
        <f t="shared" si="60"/>
        <v>5.257533889350512</v>
      </c>
      <c r="C1928">
        <v>5.25753</v>
      </c>
      <c r="D1928">
        <f t="shared" si="61"/>
        <v>6.75753</v>
      </c>
    </row>
    <row r="1929" spans="1:4" ht="12.75">
      <c r="A1929">
        <v>0.999999928000002</v>
      </c>
      <c r="B1929">
        <f t="shared" si="60"/>
        <v>5.260070735612227</v>
      </c>
      <c r="C1929">
        <v>5.26007</v>
      </c>
      <c r="D1929">
        <f t="shared" si="61"/>
        <v>6.76007</v>
      </c>
    </row>
    <row r="1930" spans="1:4" ht="12.75">
      <c r="A1930">
        <v>0.999999929000002</v>
      </c>
      <c r="B1930">
        <f t="shared" si="60"/>
        <v>5.26264189193211</v>
      </c>
      <c r="C1930">
        <v>5.26264</v>
      </c>
      <c r="D1930">
        <f t="shared" si="61"/>
        <v>6.76264</v>
      </c>
    </row>
    <row r="1931" spans="1:4" ht="12.75">
      <c r="A1931">
        <v>0.999999930000002</v>
      </c>
      <c r="B1931">
        <f t="shared" si="60"/>
        <v>5.265248316583908</v>
      </c>
      <c r="C1931">
        <v>5.26525</v>
      </c>
      <c r="D1931">
        <f t="shared" si="61"/>
        <v>6.76525</v>
      </c>
    </row>
    <row r="1932" spans="1:4" ht="12.75">
      <c r="A1932">
        <v>0.999999931000002</v>
      </c>
      <c r="B1932">
        <f t="shared" si="60"/>
        <v>5.267891008790447</v>
      </c>
      <c r="C1932">
        <v>5.26789</v>
      </c>
      <c r="D1932">
        <f t="shared" si="61"/>
        <v>6.76789</v>
      </c>
    </row>
    <row r="1933" spans="1:4" ht="12.75">
      <c r="A1933">
        <v>0.9999999320000019</v>
      </c>
      <c r="B1933">
        <f t="shared" si="60"/>
        <v>5.270571011097132</v>
      </c>
      <c r="C1933">
        <v>5.27057</v>
      </c>
      <c r="D1933">
        <f t="shared" si="61"/>
        <v>6.77057</v>
      </c>
    </row>
    <row r="1934" spans="1:4" ht="12.75">
      <c r="A1934">
        <v>0.9999999330000019</v>
      </c>
      <c r="B1934">
        <f t="shared" si="60"/>
        <v>5.273289411920243</v>
      </c>
      <c r="C1934">
        <v>5.27329</v>
      </c>
      <c r="D1934">
        <f t="shared" si="61"/>
        <v>6.77329</v>
      </c>
    </row>
    <row r="1935" spans="1:4" ht="12.75">
      <c r="A1935">
        <v>0.9999999340000019</v>
      </c>
      <c r="B1935">
        <f t="shared" si="60"/>
        <v>5.27604734828569</v>
      </c>
      <c r="C1935">
        <v>5.27605</v>
      </c>
      <c r="D1935">
        <f t="shared" si="61"/>
        <v>6.77605</v>
      </c>
    </row>
    <row r="1936" spans="1:4" ht="12.75">
      <c r="A1936">
        <v>0.9999999350000018</v>
      </c>
      <c r="B1936">
        <f t="shared" si="60"/>
        <v>5.278846008775632</v>
      </c>
      <c r="C1936">
        <v>5.27885</v>
      </c>
      <c r="D1936">
        <f t="shared" si="61"/>
        <v>6.77885</v>
      </c>
    </row>
    <row r="1937" spans="1:4" ht="12.75">
      <c r="A1937">
        <v>0.9999999360000018</v>
      </c>
      <c r="B1937">
        <f t="shared" si="60"/>
        <v>5.281686636702172</v>
      </c>
      <c r="C1937">
        <v>5.28169</v>
      </c>
      <c r="D1937">
        <f t="shared" si="61"/>
        <v>6.78169</v>
      </c>
    </row>
    <row r="1938" spans="1:4" ht="12.75">
      <c r="A1938">
        <v>0.9999999370000018</v>
      </c>
      <c r="B1938">
        <f t="shared" si="60"/>
        <v>5.284570533529523</v>
      </c>
      <c r="C1938">
        <v>5.28457</v>
      </c>
      <c r="D1938">
        <f t="shared" si="61"/>
        <v>6.78457</v>
      </c>
    </row>
    <row r="1939" spans="1:4" ht="12.75">
      <c r="A1939">
        <v>0.9999999380000018</v>
      </c>
      <c r="B1939">
        <f t="shared" si="60"/>
        <v>5.287499062568308</v>
      </c>
      <c r="C1939">
        <v>5.2875</v>
      </c>
      <c r="D1939">
        <f t="shared" si="61"/>
        <v>6.7875</v>
      </c>
    </row>
    <row r="1940" spans="1:4" ht="12.75">
      <c r="A1940">
        <v>0.9999999390000017</v>
      </c>
      <c r="B1940">
        <f t="shared" si="60"/>
        <v>5.290473652968517</v>
      </c>
      <c r="C1940">
        <v>5.29047</v>
      </c>
      <c r="D1940">
        <f t="shared" si="61"/>
        <v>6.79047</v>
      </c>
    </row>
    <row r="1941" spans="1:4" ht="12.75">
      <c r="A1941">
        <v>0.9999999400000017</v>
      </c>
      <c r="B1941">
        <f t="shared" si="60"/>
        <v>5.29349580404051</v>
      </c>
      <c r="C1941">
        <v>5.2935</v>
      </c>
      <c r="D1941">
        <f t="shared" si="61"/>
        <v>6.7935</v>
      </c>
    </row>
    <row r="1942" spans="1:4" ht="12.75">
      <c r="A1942">
        <v>0.9999999410000017</v>
      </c>
      <c r="B1942">
        <f t="shared" si="60"/>
        <v>5.296567089937039</v>
      </c>
      <c r="C1942">
        <v>5.29657</v>
      </c>
      <c r="D1942">
        <f t="shared" si="61"/>
        <v>6.79657</v>
      </c>
    </row>
    <row r="1943" spans="1:4" ht="12.75">
      <c r="A1943">
        <v>0.9999999420000016</v>
      </c>
      <c r="B1943">
        <f t="shared" si="60"/>
        <v>5.299689164733122</v>
      </c>
      <c r="C1943">
        <v>5.29969</v>
      </c>
      <c r="D1943">
        <f t="shared" si="61"/>
        <v>6.79969</v>
      </c>
    </row>
    <row r="1944" spans="1:4" ht="12.75">
      <c r="A1944">
        <v>0.9999999430000016</v>
      </c>
      <c r="B1944">
        <f t="shared" si="60"/>
        <v>5.302863767945089</v>
      </c>
      <c r="C1944">
        <v>5.30286</v>
      </c>
      <c r="D1944">
        <f t="shared" si="61"/>
        <v>6.80286</v>
      </c>
    </row>
    <row r="1945" spans="1:4" ht="12.75">
      <c r="A1945">
        <v>0.9999999440000016</v>
      </c>
      <c r="B1945">
        <f t="shared" si="60"/>
        <v>5.306092730535224</v>
      </c>
      <c r="C1945">
        <v>5.30609</v>
      </c>
      <c r="D1945">
        <f t="shared" si="61"/>
        <v>6.80609</v>
      </c>
    </row>
    <row r="1946" spans="1:4" ht="12.75">
      <c r="A1946">
        <v>0.9999999450000016</v>
      </c>
      <c r="B1946">
        <f t="shared" si="60"/>
        <v>5.309377981454227</v>
      </c>
      <c r="C1946">
        <v>5.30938</v>
      </c>
      <c r="D1946">
        <f t="shared" si="61"/>
        <v>6.80938</v>
      </c>
    </row>
    <row r="1947" spans="1:4" ht="12.75">
      <c r="A1947">
        <v>0.9999999460000015</v>
      </c>
      <c r="B1947">
        <f t="shared" si="60"/>
        <v>5.312721554780453</v>
      </c>
      <c r="C1947">
        <v>5.31272</v>
      </c>
      <c r="D1947">
        <f t="shared" si="61"/>
        <v>6.81272</v>
      </c>
    </row>
    <row r="1948" spans="1:4" ht="12.75">
      <c r="A1948">
        <v>0.9999999470000015</v>
      </c>
      <c r="B1948">
        <f t="shared" si="60"/>
        <v>5.316125597522542</v>
      </c>
      <c r="C1948">
        <v>5.31613</v>
      </c>
      <c r="D1948">
        <f t="shared" si="61"/>
        <v>6.81613</v>
      </c>
    </row>
    <row r="1949" spans="1:4" ht="12.75">
      <c r="A1949">
        <v>0.9999999480000015</v>
      </c>
      <c r="B1949">
        <f t="shared" si="60"/>
        <v>5.319592378160838</v>
      </c>
      <c r="C1949">
        <v>5.31959</v>
      </c>
      <c r="D1949">
        <f t="shared" si="61"/>
        <v>6.81959</v>
      </c>
    </row>
    <row r="1950" spans="1:4" ht="12.75">
      <c r="A1950">
        <v>0.9999999490000014</v>
      </c>
      <c r="B1950">
        <f t="shared" si="60"/>
        <v>5.3231242960133685</v>
      </c>
      <c r="C1950">
        <v>5.32312</v>
      </c>
      <c r="D1950">
        <f t="shared" si="61"/>
        <v>6.82312</v>
      </c>
    </row>
    <row r="1951" spans="1:4" ht="12.75">
      <c r="A1951">
        <v>0.9999999500000014</v>
      </c>
      <c r="B1951">
        <f t="shared" si="60"/>
        <v>5.326723891523773</v>
      </c>
      <c r="C1951">
        <v>5.32672</v>
      </c>
      <c r="D1951">
        <f t="shared" si="61"/>
        <v>6.82672</v>
      </c>
    </row>
    <row r="1952" spans="1:4" ht="12.75">
      <c r="A1952">
        <v>0.9999999510000014</v>
      </c>
      <c r="B1952">
        <f t="shared" si="60"/>
        <v>5.3303938575825045</v>
      </c>
      <c r="C1952">
        <v>5.33039</v>
      </c>
      <c r="D1952">
        <f t="shared" si="61"/>
        <v>6.83039</v>
      </c>
    </row>
    <row r="1953" spans="1:4" ht="12.75">
      <c r="A1953">
        <v>0.9999999520000014</v>
      </c>
      <c r="B1953">
        <f t="shared" si="60"/>
        <v>5.334137052008467</v>
      </c>
      <c r="C1953">
        <v>5.33414</v>
      </c>
      <c r="D1953">
        <f t="shared" si="61"/>
        <v>6.83414</v>
      </c>
    </row>
    <row r="1954" spans="1:4" ht="12.75">
      <c r="A1954">
        <v>0.9999999530000013</v>
      </c>
      <c r="B1954">
        <f t="shared" si="60"/>
        <v>5.337956511337019</v>
      </c>
      <c r="C1954">
        <v>5.33796</v>
      </c>
      <c r="D1954">
        <f t="shared" si="61"/>
        <v>6.83796</v>
      </c>
    </row>
    <row r="1955" spans="1:4" ht="12.75">
      <c r="A1955">
        <v>0.9999999540000013</v>
      </c>
      <c r="B1955">
        <f t="shared" si="60"/>
        <v>5.3418554660821</v>
      </c>
      <c r="C1955">
        <v>5.34186</v>
      </c>
      <c r="D1955">
        <f t="shared" si="61"/>
        <v>6.84186</v>
      </c>
    </row>
    <row r="1956" spans="1:4" ht="12.75">
      <c r="A1956">
        <v>0.9999999550000013</v>
      </c>
      <c r="B1956">
        <f t="shared" si="60"/>
        <v>5.345837357665967</v>
      </c>
      <c r="C1956">
        <v>5.34584</v>
      </c>
      <c r="D1956">
        <f t="shared" si="61"/>
        <v>6.84584</v>
      </c>
    </row>
    <row r="1957" spans="1:4" ht="12.75">
      <c r="A1957">
        <v>0.9999999560000012</v>
      </c>
      <c r="B1957">
        <f t="shared" si="60"/>
        <v>5.3499058572403495</v>
      </c>
      <c r="C1957">
        <v>5.34991</v>
      </c>
      <c r="D1957">
        <f t="shared" si="61"/>
        <v>6.84991</v>
      </c>
    </row>
    <row r="1958" spans="1:4" ht="12.75">
      <c r="A1958">
        <v>0.9999999570000012</v>
      </c>
      <c r="B1958">
        <f t="shared" si="60"/>
        <v>5.354064886658686</v>
      </c>
      <c r="C1958">
        <v>5.35406</v>
      </c>
      <c r="D1958">
        <f t="shared" si="61"/>
        <v>6.85406</v>
      </c>
    </row>
    <row r="1959" spans="1:4" ht="12.75">
      <c r="A1959">
        <v>0.9999999580000012</v>
      </c>
      <c r="B1959">
        <f t="shared" si="60"/>
        <v>5.358318641901703</v>
      </c>
      <c r="C1959">
        <v>5.35832</v>
      </c>
      <c r="D1959">
        <f t="shared" si="61"/>
        <v>6.85832</v>
      </c>
    </row>
    <row r="1960" spans="1:4" ht="12.75">
      <c r="A1960">
        <v>0.9999999590000012</v>
      </c>
      <c r="B1960">
        <f t="shared" si="60"/>
        <v>5.362671619309439</v>
      </c>
      <c r="C1960">
        <v>5.36267</v>
      </c>
      <c r="D1960">
        <f t="shared" si="61"/>
        <v>6.86267</v>
      </c>
    </row>
    <row r="1961" spans="1:4" ht="12.75">
      <c r="A1961">
        <v>0.9999999600000011</v>
      </c>
      <c r="B1961">
        <f t="shared" si="60"/>
        <v>5.367128645033533</v>
      </c>
      <c r="C1961">
        <v>5.36713</v>
      </c>
      <c r="D1961">
        <f t="shared" si="61"/>
        <v>6.86713</v>
      </c>
    </row>
    <row r="1962" spans="1:4" ht="12.75">
      <c r="A1962">
        <v>0.9999999610000011</v>
      </c>
      <c r="B1962">
        <f t="shared" si="60"/>
        <v>5.371694908196685</v>
      </c>
      <c r="C1962">
        <v>5.37169</v>
      </c>
      <c r="D1962">
        <f t="shared" si="61"/>
        <v>6.87169</v>
      </c>
    </row>
    <row r="1963" spans="1:4" ht="12.75">
      <c r="A1963">
        <v>0.9999999620000011</v>
      </c>
      <c r="B1963">
        <f t="shared" si="60"/>
        <v>5.376375998334414</v>
      </c>
      <c r="C1963">
        <v>5.37638</v>
      </c>
      <c r="D1963">
        <f t="shared" si="61"/>
        <v>6.87638</v>
      </c>
    </row>
    <row r="1964" spans="1:4" ht="12.75">
      <c r="A1964">
        <v>0.999999963000001</v>
      </c>
      <c r="B1964">
        <f t="shared" si="60"/>
        <v>5.381177947801122</v>
      </c>
      <c r="C1964">
        <v>5.38118</v>
      </c>
      <c r="D1964">
        <f t="shared" si="61"/>
        <v>6.88118</v>
      </c>
    </row>
    <row r="1965" spans="1:4" ht="12.75">
      <c r="A1965">
        <v>0.999999964000001</v>
      </c>
      <c r="B1965">
        <f t="shared" si="60"/>
        <v>5.386107279952818</v>
      </c>
      <c r="C1965">
        <v>5.38611</v>
      </c>
      <c r="D1965">
        <f t="shared" si="61"/>
        <v>6.88611</v>
      </c>
    </row>
    <row r="1966" spans="1:4" ht="12.75">
      <c r="A1966">
        <v>0.999999965000001</v>
      </c>
      <c r="B1966">
        <f t="shared" si="60"/>
        <v>5.39117106407845</v>
      </c>
      <c r="C1966">
        <v>5.39117</v>
      </c>
      <c r="D1966">
        <f t="shared" si="61"/>
        <v>6.89117</v>
      </c>
    </row>
    <row r="1967" spans="1:4" ht="12.75">
      <c r="A1967">
        <v>0.999999966000001</v>
      </c>
      <c r="B1967">
        <f t="shared" si="60"/>
        <v>5.396376978248162</v>
      </c>
      <c r="C1967">
        <v>5.39638</v>
      </c>
      <c r="D1967">
        <f t="shared" si="61"/>
        <v>6.89638</v>
      </c>
    </row>
    <row r="1968" spans="1:4" ht="12.75">
      <c r="A1968">
        <v>0.9999999670000009</v>
      </c>
      <c r="B1968">
        <f t="shared" si="60"/>
        <v>5.401733381490156</v>
      </c>
      <c r="C1968">
        <v>5.40173</v>
      </c>
      <c r="D1968">
        <f t="shared" si="61"/>
        <v>6.90173</v>
      </c>
    </row>
    <row r="1969" spans="1:4" ht="12.75">
      <c r="A1969">
        <v>0.9999999680000009</v>
      </c>
      <c r="B1969">
        <f t="shared" si="60"/>
        <v>5.407249397010644</v>
      </c>
      <c r="C1969">
        <v>5.40725</v>
      </c>
      <c r="D1969">
        <f t="shared" si="61"/>
        <v>6.90725</v>
      </c>
    </row>
    <row r="1970" spans="1:4" ht="12.75">
      <c r="A1970">
        <v>0.9999999690000009</v>
      </c>
      <c r="B1970">
        <f t="shared" si="60"/>
        <v>5.412935008550978</v>
      </c>
      <c r="C1970">
        <v>5.41294</v>
      </c>
      <c r="D1970">
        <f t="shared" si="61"/>
        <v>6.91294</v>
      </c>
    </row>
    <row r="1971" spans="1:4" ht="12.75">
      <c r="A1971">
        <v>0.9999999700000008</v>
      </c>
      <c r="B1971">
        <f t="shared" si="60"/>
        <v>5.418801172455058</v>
      </c>
      <c r="C1971">
        <v>5.4188</v>
      </c>
      <c r="D1971">
        <f t="shared" si="61"/>
        <v>6.9188</v>
      </c>
    </row>
    <row r="1972" spans="1:4" ht="12.75">
      <c r="A1972">
        <v>0.9999999710000008</v>
      </c>
      <c r="B1972">
        <f t="shared" si="60"/>
        <v>5.4248599486282005</v>
      </c>
      <c r="C1972">
        <v>5.42486</v>
      </c>
      <c r="D1972">
        <f t="shared" si="61"/>
        <v>6.92486</v>
      </c>
    </row>
    <row r="1973" spans="1:4" ht="12.75">
      <c r="A1973">
        <v>0.9999999720000008</v>
      </c>
      <c r="B1973">
        <f t="shared" si="60"/>
        <v>5.431124654347513</v>
      </c>
      <c r="C1973">
        <v>5.43112</v>
      </c>
      <c r="D1973">
        <f t="shared" si="61"/>
        <v>6.93112</v>
      </c>
    </row>
    <row r="1974" spans="1:4" ht="12.75">
      <c r="A1974">
        <v>0.9999999730000008</v>
      </c>
      <c r="B1974">
        <f t="shared" si="60"/>
        <v>5.437610045888021</v>
      </c>
      <c r="C1974">
        <v>5.43761</v>
      </c>
      <c r="D1974">
        <f t="shared" si="61"/>
        <v>6.93761</v>
      </c>
    </row>
    <row r="1975" spans="1:4" ht="12.75">
      <c r="A1975">
        <v>0.9999999740000007</v>
      </c>
      <c r="B1975">
        <f t="shared" si="60"/>
        <v>5.444332534235721</v>
      </c>
      <c r="C1975">
        <v>5.44433</v>
      </c>
      <c r="D1975">
        <f t="shared" si="61"/>
        <v>6.94433</v>
      </c>
    </row>
    <row r="1976" spans="1:4" ht="12.75">
      <c r="A1976">
        <v>0.9999999750000007</v>
      </c>
      <c r="B1976">
        <f t="shared" si="60"/>
        <v>5.451310442874192</v>
      </c>
      <c r="C1976">
        <v>5.45131</v>
      </c>
      <c r="D1976">
        <f t="shared" si="61"/>
        <v>6.95131</v>
      </c>
    </row>
    <row r="1977" spans="1:4" ht="12.75">
      <c r="A1977">
        <v>0.9999999760000007</v>
      </c>
      <c r="B1977">
        <f t="shared" si="60"/>
        <v>5.458564317905706</v>
      </c>
      <c r="C1977">
        <v>5.45856</v>
      </c>
      <c r="D1977">
        <f t="shared" si="61"/>
        <v>6.95856</v>
      </c>
    </row>
    <row r="1978" spans="1:4" ht="12.75">
      <c r="A1978">
        <v>0.9999999770000007</v>
      </c>
      <c r="B1978">
        <f t="shared" si="60"/>
        <v>5.466117303814069</v>
      </c>
      <c r="C1978">
        <v>5.46612</v>
      </c>
      <c r="D1978">
        <f t="shared" si="61"/>
        <v>6.96612</v>
      </c>
    </row>
    <row r="1979" spans="1:4" ht="12.75">
      <c r="A1979">
        <v>0.9999999780000006</v>
      </c>
      <c r="B1979">
        <f t="shared" si="60"/>
        <v>5.473995602303132</v>
      </c>
      <c r="C1979">
        <v>5.474</v>
      </c>
      <c r="D1979">
        <f t="shared" si="61"/>
        <v>6.974</v>
      </c>
    </row>
    <row r="1980" spans="1:4" ht="12.75">
      <c r="A1980">
        <v>0.9999999790000006</v>
      </c>
      <c r="B1980">
        <f t="shared" si="60"/>
        <v>5.482229037303233</v>
      </c>
      <c r="C1980">
        <v>5.48223</v>
      </c>
      <c r="D1980">
        <f t="shared" si="61"/>
        <v>6.98223</v>
      </c>
    </row>
    <row r="1981" spans="1:4" ht="12.75">
      <c r="A1981">
        <v>0.9999999800000006</v>
      </c>
      <c r="B1981">
        <f t="shared" si="60"/>
        <v>5.490851757098936</v>
      </c>
      <c r="C1981">
        <v>5.49085</v>
      </c>
      <c r="D1981">
        <f t="shared" si="61"/>
        <v>6.99085</v>
      </c>
    </row>
    <row r="1982" spans="1:4" ht="12.75">
      <c r="A1982">
        <v>0.9999999810000005</v>
      </c>
      <c r="B1982">
        <f t="shared" si="60"/>
        <v>5.499903115610499</v>
      </c>
      <c r="C1982">
        <v>5.4999</v>
      </c>
      <c r="D1982">
        <f t="shared" si="61"/>
        <v>6.9999</v>
      </c>
    </row>
    <row r="1983" spans="1:4" ht="12.75">
      <c r="A1983">
        <v>0.9999999820000005</v>
      </c>
      <c r="B1983">
        <f t="shared" si="60"/>
        <v>5.509428790720888</v>
      </c>
      <c r="C1983">
        <v>5.50943</v>
      </c>
      <c r="D1983">
        <f t="shared" si="61"/>
        <v>7.00943</v>
      </c>
    </row>
    <row r="1984" spans="1:4" ht="12.75">
      <c r="A1984">
        <v>0.9999999830000005</v>
      </c>
      <c r="B1984">
        <f t="shared" si="60"/>
        <v>5.519482220635935</v>
      </c>
      <c r="C1984">
        <v>5.51948</v>
      </c>
      <c r="D1984">
        <f t="shared" si="61"/>
        <v>7.01948</v>
      </c>
    </row>
    <row r="1985" spans="1:4" ht="12.75">
      <c r="A1985">
        <v>0.9999999840000005</v>
      </c>
      <c r="B1985">
        <f aca="true" t="shared" si="62" ref="B1985:B2000">NORMSINV(A1985)</f>
        <v>5.530126473538589</v>
      </c>
      <c r="C1985">
        <v>5.53013</v>
      </c>
      <c r="D1985">
        <f aca="true" t="shared" si="63" ref="D1985:D1999">C1985+1.5</f>
        <v>7.03013</v>
      </c>
    </row>
    <row r="1986" spans="1:4" ht="12.75">
      <c r="A1986">
        <v>0.9999999850000004</v>
      </c>
      <c r="B1986">
        <f t="shared" si="62"/>
        <v>5.541436717734772</v>
      </c>
      <c r="C1986">
        <v>5.54144</v>
      </c>
      <c r="D1986">
        <f t="shared" si="63"/>
        <v>7.04144</v>
      </c>
    </row>
    <row r="1987" spans="1:4" ht="12.75">
      <c r="A1987">
        <v>0.9999999860000004</v>
      </c>
      <c r="B1987">
        <f t="shared" si="62"/>
        <v>5.553503540043522</v>
      </c>
      <c r="C1987">
        <v>5.5535</v>
      </c>
      <c r="D1987">
        <f t="shared" si="63"/>
        <v>7.0535</v>
      </c>
    </row>
    <row r="1988" spans="1:4" ht="12.75">
      <c r="A1988">
        <v>0.9999999870000004</v>
      </c>
      <c r="B1988">
        <f t="shared" si="62"/>
        <v>5.5664374884336665</v>
      </c>
      <c r="C1988">
        <v>5.56644</v>
      </c>
      <c r="D1988">
        <f t="shared" si="63"/>
        <v>7.06644</v>
      </c>
    </row>
    <row r="1989" spans="1:4" ht="12.75">
      <c r="A1989">
        <v>0.9999999880000003</v>
      </c>
      <c r="B1989">
        <f t="shared" si="62"/>
        <v>5.580375425200138</v>
      </c>
      <c r="C1989">
        <v>5.58038</v>
      </c>
      <c r="D1989">
        <f t="shared" si="63"/>
        <v>7.08038</v>
      </c>
    </row>
    <row r="1990" spans="1:4" ht="12.75">
      <c r="A1990">
        <v>0.9999999890000003</v>
      </c>
      <c r="B1990">
        <f t="shared" si="62"/>
        <v>5.595489633564301</v>
      </c>
      <c r="C1990">
        <v>5.59549</v>
      </c>
      <c r="D1990">
        <f t="shared" si="63"/>
        <v>7.09549</v>
      </c>
    </row>
    <row r="1991" spans="1:4" ht="12.75">
      <c r="A1991">
        <v>0.9999999900000003</v>
      </c>
      <c r="B1991">
        <f t="shared" si="62"/>
        <v>5.612001249067566</v>
      </c>
      <c r="C1991">
        <v>5.612</v>
      </c>
      <c r="D1991">
        <f t="shared" si="63"/>
        <v>7.112</v>
      </c>
    </row>
    <row r="1992" spans="1:4" ht="12.75">
      <c r="A1992">
        <v>0.9999999910000003</v>
      </c>
      <c r="B1992">
        <f t="shared" si="62"/>
        <v>5.630200745734908</v>
      </c>
      <c r="C1992">
        <v>5.6302</v>
      </c>
      <c r="D1992">
        <f t="shared" si="63"/>
        <v>7.1302</v>
      </c>
    </row>
    <row r="1993" spans="1:4" ht="12.75">
      <c r="A1993">
        <v>0.9999999920000002</v>
      </c>
      <c r="B1993">
        <f t="shared" si="62"/>
        <v>5.65048045914128</v>
      </c>
      <c r="C1993">
        <v>5.65048</v>
      </c>
      <c r="D1993">
        <f t="shared" si="63"/>
        <v>7.15048</v>
      </c>
    </row>
    <row r="1994" spans="1:4" ht="12.75">
      <c r="A1994">
        <v>0.9999999930000002</v>
      </c>
      <c r="B1994">
        <f t="shared" si="62"/>
        <v>5.673388793745726</v>
      </c>
      <c r="C1994">
        <v>5.67339</v>
      </c>
      <c r="D1994">
        <f t="shared" si="63"/>
        <v>7.17339</v>
      </c>
    </row>
    <row r="1995" spans="1:4" ht="12.75">
      <c r="A1995">
        <v>0.9999999940000002</v>
      </c>
      <c r="B1995">
        <f t="shared" si="62"/>
        <v>5.69972620827715</v>
      </c>
      <c r="C1995">
        <v>5.69973</v>
      </c>
      <c r="D1995">
        <f t="shared" si="63"/>
        <v>7.19973</v>
      </c>
    </row>
    <row r="1996" spans="1:4" ht="12.75">
      <c r="A1996">
        <v>0.9999999950000001</v>
      </c>
      <c r="B1996">
        <f t="shared" si="62"/>
        <v>5.730728873033144</v>
      </c>
      <c r="C1996">
        <v>5.73073</v>
      </c>
      <c r="D1996">
        <f t="shared" si="63"/>
        <v>7.23073</v>
      </c>
    </row>
    <row r="1997" spans="1:4" ht="12.75">
      <c r="A1997">
        <v>0.9999999960000001</v>
      </c>
      <c r="B1997">
        <f t="shared" si="62"/>
        <v>5.768458309397902</v>
      </c>
      <c r="C1997">
        <v>5.76846</v>
      </c>
      <c r="D1997">
        <f t="shared" si="63"/>
        <v>7.26846</v>
      </c>
    </row>
    <row r="1998" spans="1:4" ht="12.75">
      <c r="A1998">
        <v>0.9999999970000001</v>
      </c>
      <c r="B1998">
        <f t="shared" si="62"/>
        <v>5.81675774485544</v>
      </c>
      <c r="C1998">
        <v>5.81676</v>
      </c>
      <c r="D1998">
        <f t="shared" si="63"/>
        <v>7.31676</v>
      </c>
    </row>
    <row r="1999" spans="1:4" ht="12.75">
      <c r="A1999">
        <v>0.9999999980000001</v>
      </c>
      <c r="B1999">
        <f t="shared" si="62"/>
        <v>5.8841933594786395</v>
      </c>
      <c r="C1999">
        <v>5.88419</v>
      </c>
      <c r="D1999">
        <f t="shared" si="63"/>
        <v>7.38419</v>
      </c>
    </row>
    <row r="2000" spans="1:4" ht="12.75">
      <c r="A2000">
        <v>0.999999999</v>
      </c>
      <c r="B2000">
        <f t="shared" si="62"/>
        <v>5.997807019601638</v>
      </c>
      <c r="C2000" t="s">
        <v>42</v>
      </c>
      <c r="D2000" s="39" t="s">
        <v>43</v>
      </c>
    </row>
  </sheetData>
  <sheetProtection sheet="1" objects="1" scenarios="1"/>
  <printOptions gridLines="1"/>
  <pageMargins left="0.787401575" right="0.787401575" top="0.984251969" bottom="0.984251969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3"/>
  <sheetViews>
    <sheetView zoomScalePageLayoutView="0" workbookViewId="0" topLeftCell="A1">
      <selection activeCell="A3" sqref="A3"/>
    </sheetView>
  </sheetViews>
  <sheetFormatPr defaultColWidth="8.710937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Levente Szekely</dc:creator>
  <cp:keywords/>
  <dc:description/>
  <cp:lastModifiedBy>Etlinger Miklos</cp:lastModifiedBy>
  <cp:lastPrinted>2021-11-30T13:10:38Z</cp:lastPrinted>
  <dcterms:created xsi:type="dcterms:W3CDTF">2004-01-29T17:26:33Z</dcterms:created>
  <dcterms:modified xsi:type="dcterms:W3CDTF">2022-11-17T07:27:36Z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